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ttendanc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2" hidden="1">'Assumptions'!$A$4:$B$10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63B42"/>
      <sz val="9"/>
    </font>
    <font>
      <name val="Calibri"/>
      <b val="1"/>
      <color rgb="00263B42"/>
      <sz val="10"/>
    </font>
    <font>
      <name val="Calibri"/>
      <b val="1"/>
      <color rgb="00FFFFFF"/>
      <sz val="11"/>
    </font>
    <font>
      <name val="Calibri"/>
      <color rgb="00263B42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0" fillId="4" borderId="1" pivotButton="0" quotePrefix="0" xfId="0"/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8" fontId="5" fillId="3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5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Present by room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'Summary'!C15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'Summary'!$A$16:$A$21</f>
            </numRef>
          </cat>
          <val>
            <numRef>
              <f>'Summary'!$C$16:$C$21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Present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ttendanceTable" displayName="AttendanceTable" ref="A5:I105" headerRowCount="1">
  <autoFilter ref="A5:I105"/>
  <tableColumns count="9">
    <tableColumn id="1" name="Attendance ID"/>
    <tableColumn id="2" name="Date"/>
    <tableColumn id="3" name="Child ID"/>
    <tableColumn id="4" name="Classroom"/>
    <tableColumn id="5" name="Attendance status"/>
    <tableColumn id="6" name="Check-In"/>
    <tableColumn id="7" name="Check-Out"/>
    <tableColumn id="8" name="Hours"/>
    <tableColumn id="9" name="Review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P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  <col width="19" customWidth="1" min="8" max="8"/>
    <col width="3" customWidth="1" min="9" max="9"/>
    <col hidden="1" width="13" customWidth="1" min="16" max="16"/>
  </cols>
  <sheetData>
    <row r="1" ht="30" customHeight="1">
      <c r="A1" s="1" t="inlineStr">
        <is>
          <t>Daycare Attendance Summary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 ht="30" customHeight="1">
      <c r="A2" s="3" t="inlineStr">
        <is>
          <t>Daily indicators are calculated from the Attendance sheet. All DEMO identifiers and room names are fictional examples.</t>
        </is>
      </c>
      <c r="P2">
        <f>Assumptions!$G$5</f>
        <v/>
      </c>
    </row>
    <row r="3">
      <c r="A3" s="4" t="inlineStr">
        <is>
          <t>Report date</t>
        </is>
      </c>
      <c r="B3" s="31" t="n">
        <v>46274</v>
      </c>
      <c r="P3">
        <f>Assumptions!$G$6</f>
        <v/>
      </c>
    </row>
    <row r="4"/>
    <row r="5">
      <c r="A5" s="6" t="inlineStr">
        <is>
          <t>Daily indicator</t>
        </is>
      </c>
      <c r="B5" s="6" t="inlineStr">
        <is>
          <t>Calculated value</t>
        </is>
      </c>
    </row>
    <row r="6">
      <c r="A6" s="7" t="inlineStr">
        <is>
          <t>Recorded attendance rows</t>
        </is>
      </c>
      <c r="B6" s="8">
        <f>COUNTIFS(Attendance!$B$6:$B$105,$B$3,Attendance!$A$6:$A$105,"&lt;&gt;")</f>
        <v/>
      </c>
    </row>
    <row r="7">
      <c r="A7" s="9" t="inlineStr">
        <is>
          <t>Present</t>
        </is>
      </c>
      <c r="B7" s="10">
        <f>COUNTIFS(Attendance!$B$6:$B$105,$B$3,Attendance!$E$6:$E$105,Assumptions!$D$5)</f>
        <v/>
      </c>
    </row>
    <row r="8">
      <c r="A8" s="7" t="inlineStr">
        <is>
          <t>Absent</t>
        </is>
      </c>
      <c r="B8" s="8">
        <f>COUNTIFS(Attendance!$B$6:$B$105,$B$3,Attendance!$E$6:$E$105,Assumptions!$D$6)</f>
        <v/>
      </c>
    </row>
    <row r="9">
      <c r="A9" s="9" t="inlineStr">
        <is>
          <t>Excused</t>
        </is>
      </c>
      <c r="B9" s="10">
        <f>COUNTIFS(Attendance!$B$6:$B$105,$B$3,Attendance!$E$6:$E$105,Assumptions!$D$7)</f>
        <v/>
      </c>
    </row>
    <row r="10">
      <c r="A10" s="7" t="inlineStr">
        <is>
          <t>Attendance rate</t>
        </is>
      </c>
      <c r="B10" s="32">
        <f>IFERROR($B$7/SUM($B$7:$B$9),"")</f>
        <v/>
      </c>
    </row>
    <row r="11">
      <c r="A11" s="9" t="inlineStr">
        <is>
          <t>Recorded hours</t>
        </is>
      </c>
      <c r="B11" s="12">
        <f>IF($B$6=0,"",SUMIFS(Attendance!$H$6:$H$105,Attendance!$B$6:$B$105,$B$3))</f>
        <v/>
      </c>
    </row>
    <row r="12">
      <c r="A12" s="7" t="inlineStr">
        <is>
          <t>Review flags</t>
        </is>
      </c>
      <c r="B12" s="8">
        <f>COUNTIFS(Attendance!$B$6:$B$105,$B$3,Attendance!$I$6:$I$105,"&lt;&gt;OK",Attendance!$I$6:$I$105,"&lt;&gt;")</f>
        <v/>
      </c>
    </row>
    <row r="13"/>
    <row r="14">
      <c r="A14" s="13" t="inlineStr">
        <is>
          <t>Room breakdown</t>
        </is>
      </c>
      <c r="B14" s="13" t="n"/>
      <c r="C14" s="13" t="n"/>
      <c r="D14" s="13" t="n"/>
      <c r="E14" s="13" t="n"/>
      <c r="F14" s="13" t="n"/>
      <c r="G14" s="13" t="n"/>
      <c r="H14" s="13" t="n"/>
    </row>
    <row r="15">
      <c r="A15" s="14" t="inlineStr">
        <is>
          <t>Room</t>
        </is>
      </c>
      <c r="B15" s="14" t="inlineStr">
        <is>
          <t>Planning capacity</t>
        </is>
      </c>
      <c r="C15" s="14" t="inlineStr">
        <is>
          <t>Present</t>
        </is>
      </c>
      <c r="D15" s="14" t="inlineStr">
        <is>
          <t>Absent</t>
        </is>
      </c>
      <c r="E15" s="14" t="inlineStr">
        <is>
          <t>Excused</t>
        </is>
      </c>
      <c r="F15" s="14" t="inlineStr">
        <is>
          <t>Records</t>
        </is>
      </c>
      <c r="G15" s="14" t="inlineStr">
        <is>
          <t>Attendance rate</t>
        </is>
      </c>
      <c r="H15" s="14" t="inlineStr">
        <is>
          <t>Capacity review</t>
        </is>
      </c>
    </row>
    <row r="16">
      <c r="A16" s="7">
        <f>IF(Assumptions!$A$5="","",Assumptions!$A$5)</f>
        <v/>
      </c>
      <c r="B16" s="15">
        <f>IF($A16="","",IFERROR(VLOOKUP($A16,Assumptions!$A$5:$B$10,2,FALSE),""))</f>
        <v/>
      </c>
      <c r="C16" s="15">
        <f>IF($A16="","",COUNTIFS(Attendance!$B$6:$B$105,$B$3,Attendance!$D$6:$D$105,$A16,Attendance!$E$6:$E$105,Assumptions!$D$5))</f>
        <v/>
      </c>
      <c r="D16" s="15">
        <f>IF($A16="","",COUNTIFS(Attendance!$B$6:$B$105,$B$3,Attendance!$D$6:$D$105,$A16,Attendance!$E$6:$E$105,Assumptions!$D$6))</f>
        <v/>
      </c>
      <c r="E16" s="15">
        <f>IF($A16="","",COUNTIFS(Attendance!$B$6:$B$105,$B$3,Attendance!$D$6:$D$105,$A16,Attendance!$E$6:$E$105,Assumptions!$D$7))</f>
        <v/>
      </c>
      <c r="F16" s="15">
        <f>IF($A16="","",SUM($C16:$E16))</f>
        <v/>
      </c>
      <c r="G16" s="33">
        <f>IF($A16="","",IFERROR($C16/$F16,""))</f>
        <v/>
      </c>
      <c r="H16" s="7">
        <f>IF($A16="","",IF($B16="","No limit entered",IF($C16&gt;$B16,"Check capacity","Within limit")))</f>
        <v/>
      </c>
    </row>
    <row r="17">
      <c r="A17" s="9">
        <f>IF(Assumptions!$A$6="","",Assumptions!$A$6)</f>
        <v/>
      </c>
      <c r="B17" s="17">
        <f>IF($A17="","",IFERROR(VLOOKUP($A17,Assumptions!$A$5:$B$10,2,FALSE),""))</f>
        <v/>
      </c>
      <c r="C17" s="17">
        <f>IF($A17="","",COUNTIFS(Attendance!$B$6:$B$105,$B$3,Attendance!$D$6:$D$105,$A17,Attendance!$E$6:$E$105,Assumptions!$D$5))</f>
        <v/>
      </c>
      <c r="D17" s="17">
        <f>IF($A17="","",COUNTIFS(Attendance!$B$6:$B$105,$B$3,Attendance!$D$6:$D$105,$A17,Attendance!$E$6:$E$105,Assumptions!$D$6))</f>
        <v/>
      </c>
      <c r="E17" s="17">
        <f>IF($A17="","",COUNTIFS(Attendance!$B$6:$B$105,$B$3,Attendance!$D$6:$D$105,$A17,Attendance!$E$6:$E$105,Assumptions!$D$7))</f>
        <v/>
      </c>
      <c r="F17" s="17">
        <f>IF($A17="","",SUM($C17:$E17))</f>
        <v/>
      </c>
      <c r="G17" s="34">
        <f>IF($A17="","",IFERROR($C17/$F17,""))</f>
        <v/>
      </c>
      <c r="H17" s="9">
        <f>IF($A17="","",IF($B17="","No limit entered",IF($C17&gt;$B17,"Check capacity","Within limit")))</f>
        <v/>
      </c>
    </row>
    <row r="18">
      <c r="A18" s="7">
        <f>IF(Assumptions!$A$7="","",Assumptions!$A$7)</f>
        <v/>
      </c>
      <c r="B18" s="15">
        <f>IF($A18="","",IFERROR(VLOOKUP($A18,Assumptions!$A$5:$B$10,2,FALSE),""))</f>
        <v/>
      </c>
      <c r="C18" s="15">
        <f>IF($A18="","",COUNTIFS(Attendance!$B$6:$B$105,$B$3,Attendance!$D$6:$D$105,$A18,Attendance!$E$6:$E$105,Assumptions!$D$5))</f>
        <v/>
      </c>
      <c r="D18" s="15">
        <f>IF($A18="","",COUNTIFS(Attendance!$B$6:$B$105,$B$3,Attendance!$D$6:$D$105,$A18,Attendance!$E$6:$E$105,Assumptions!$D$6))</f>
        <v/>
      </c>
      <c r="E18" s="15">
        <f>IF($A18="","",COUNTIFS(Attendance!$B$6:$B$105,$B$3,Attendance!$D$6:$D$105,$A18,Attendance!$E$6:$E$105,Assumptions!$D$7))</f>
        <v/>
      </c>
      <c r="F18" s="15">
        <f>IF($A18="","",SUM($C18:$E18))</f>
        <v/>
      </c>
      <c r="G18" s="33">
        <f>IF($A18="","",IFERROR($C18/$F18,""))</f>
        <v/>
      </c>
      <c r="H18" s="7">
        <f>IF($A18="","",IF($B18="","No limit entered",IF($C18&gt;$B18,"Check capacity","Within limit")))</f>
        <v/>
      </c>
    </row>
    <row r="19">
      <c r="A19" s="9">
        <f>IF(Assumptions!$A$8="","",Assumptions!$A$8)</f>
        <v/>
      </c>
      <c r="B19" s="17">
        <f>IF($A19="","",IFERROR(VLOOKUP($A19,Assumptions!$A$5:$B$10,2,FALSE),""))</f>
        <v/>
      </c>
      <c r="C19" s="17">
        <f>IF($A19="","",COUNTIFS(Attendance!$B$6:$B$105,$B$3,Attendance!$D$6:$D$105,$A19,Attendance!$E$6:$E$105,Assumptions!$D$5))</f>
        <v/>
      </c>
      <c r="D19" s="17">
        <f>IF($A19="","",COUNTIFS(Attendance!$B$6:$B$105,$B$3,Attendance!$D$6:$D$105,$A19,Attendance!$E$6:$E$105,Assumptions!$D$6))</f>
        <v/>
      </c>
      <c r="E19" s="17">
        <f>IF($A19="","",COUNTIFS(Attendance!$B$6:$B$105,$B$3,Attendance!$D$6:$D$105,$A19,Attendance!$E$6:$E$105,Assumptions!$D$7))</f>
        <v/>
      </c>
      <c r="F19" s="17">
        <f>IF($A19="","",SUM($C19:$E19))</f>
        <v/>
      </c>
      <c r="G19" s="34">
        <f>IF($A19="","",IFERROR($C19/$F19,""))</f>
        <v/>
      </c>
      <c r="H19" s="9">
        <f>IF($A19="","",IF($B19="","No limit entered",IF($C19&gt;$B19,"Check capacity","Within limit")))</f>
        <v/>
      </c>
    </row>
    <row r="20">
      <c r="A20" s="7">
        <f>IF(Assumptions!$A$9="","",Assumptions!$A$9)</f>
        <v/>
      </c>
      <c r="B20" s="15">
        <f>IF($A20="","",IFERROR(VLOOKUP($A20,Assumptions!$A$5:$B$10,2,FALSE),""))</f>
        <v/>
      </c>
      <c r="C20" s="15">
        <f>IF($A20="","",COUNTIFS(Attendance!$B$6:$B$105,$B$3,Attendance!$D$6:$D$105,$A20,Attendance!$E$6:$E$105,Assumptions!$D$5))</f>
        <v/>
      </c>
      <c r="D20" s="15">
        <f>IF($A20="","",COUNTIFS(Attendance!$B$6:$B$105,$B$3,Attendance!$D$6:$D$105,$A20,Attendance!$E$6:$E$105,Assumptions!$D$6))</f>
        <v/>
      </c>
      <c r="E20" s="15">
        <f>IF($A20="","",COUNTIFS(Attendance!$B$6:$B$105,$B$3,Attendance!$D$6:$D$105,$A20,Attendance!$E$6:$E$105,Assumptions!$D$7))</f>
        <v/>
      </c>
      <c r="F20" s="15">
        <f>IF($A20="","",SUM($C20:$E20))</f>
        <v/>
      </c>
      <c r="G20" s="33">
        <f>IF($A20="","",IFERROR($C20/$F20,""))</f>
        <v/>
      </c>
      <c r="H20" s="7">
        <f>IF($A20="","",IF($B20="","No limit entered",IF($C20&gt;$B20,"Check capacity","Within limit")))</f>
        <v/>
      </c>
    </row>
    <row r="21">
      <c r="A21" s="9">
        <f>IF(Assumptions!$A$10="","",Assumptions!$A$10)</f>
        <v/>
      </c>
      <c r="B21" s="17">
        <f>IF($A21="","",IFERROR(VLOOKUP($A21,Assumptions!$A$5:$B$10,2,FALSE),""))</f>
        <v/>
      </c>
      <c r="C21" s="17">
        <f>IF($A21="","",COUNTIFS(Attendance!$B$6:$B$105,$B$3,Attendance!$D$6:$D$105,$A21,Attendance!$E$6:$E$105,Assumptions!$D$5))</f>
        <v/>
      </c>
      <c r="D21" s="17">
        <f>IF($A21="","",COUNTIFS(Attendance!$B$6:$B$105,$B$3,Attendance!$D$6:$D$105,$A21,Attendance!$E$6:$E$105,Assumptions!$D$6))</f>
        <v/>
      </c>
      <c r="E21" s="17">
        <f>IF($A21="","",COUNTIFS(Attendance!$B$6:$B$105,$B$3,Attendance!$D$6:$D$105,$A21,Attendance!$E$6:$E$105,Assumptions!$D$7))</f>
        <v/>
      </c>
      <c r="F21" s="17">
        <f>IF($A21="","",SUM($C21:$E21))</f>
        <v/>
      </c>
      <c r="G21" s="34">
        <f>IF($A21="","",IFERROR($C21/$F21,""))</f>
        <v/>
      </c>
      <c r="H21" s="9">
        <f>IF($A21="","",IF($B21="","No limit entered",IF($C21&gt;$B21,"Check capacity","Within limit")))</f>
        <v/>
      </c>
    </row>
  </sheetData>
  <mergeCells count="1">
    <mergeCell ref="A1:N1"/>
  </mergeCells>
  <conditionalFormatting sqref="B12">
    <cfRule type="expression" priority="1" dxfId="0">
      <formula>$B$12&gt;0</formula>
    </cfRule>
  </conditionalFormatting>
  <conditionalFormatting sqref="H16:H21">
    <cfRule type="expression" priority="2" dxfId="1">
      <formula>$H16="Within limit"</formula>
    </cfRule>
    <cfRule type="expression" priority="3" dxfId="0">
      <formula>OR($H16="Check capacity",$H16="No limit entered")</formula>
    </cfRule>
  </conditionalFormatting>
  <dataValidations count="1">
    <dataValidation sqref="B3" showDropDown="0" showInputMessage="0" showErrorMessage="0" allowBlank="0" errorTitle="Date outside limits" error="Enter a report date within the editable date limits." promptTitle="Report date" prompt="Choose the date to summarize." type="date" operator="between">
      <formula1>$P$2</formula1>
      <formula2>$P$3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N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5" customWidth="1" min="3" max="3"/>
    <col width="18" customWidth="1" min="4" max="4"/>
    <col width="19" customWidth="1" min="5" max="5"/>
    <col width="13" customWidth="1" min="6" max="6"/>
    <col width="13" customWidth="1" min="7" max="7"/>
    <col width="10" customWidth="1" min="8" max="8"/>
    <col width="25" customWidth="1" min="9" max="9"/>
    <col hidden="1" width="13" customWidth="1" min="13" max="13"/>
    <col hidden="1" width="13" customWidth="1" min="14" max="14"/>
  </cols>
  <sheetData>
    <row r="1" ht="30" customHeight="1">
      <c r="A1" s="1" t="inlineStr">
        <is>
          <t>Daycare Attendance Sheet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28" customHeight="1">
      <c r="A2" s="3" t="inlineStr">
        <is>
          <t>Use one row per child and date. All DEMO child IDs, attendance IDs, and room names are fictional examples.</t>
        </is>
      </c>
    </row>
    <row r="3">
      <c r="A3" s="13" t="inlineStr">
        <is>
          <t>Enter or choose yellow cells. Hours and review prompts calculate from entered data.</t>
        </is>
      </c>
      <c r="B3" s="19" t="n"/>
      <c r="C3" s="19" t="n"/>
      <c r="D3" s="19" t="n"/>
      <c r="E3" s="19" t="n"/>
      <c r="F3" s="19" t="n"/>
      <c r="G3" s="19" t="n"/>
      <c r="H3" s="19" t="n"/>
      <c r="I3" s="19" t="n"/>
    </row>
    <row r="4"/>
    <row r="5" ht="30" customHeight="1">
      <c r="A5" s="14" t="inlineStr">
        <is>
          <t>Attendance ID</t>
        </is>
      </c>
      <c r="B5" s="14" t="inlineStr">
        <is>
          <t>Date</t>
        </is>
      </c>
      <c r="C5" s="14" t="inlineStr">
        <is>
          <t>Child ID</t>
        </is>
      </c>
      <c r="D5" s="14" t="inlineStr">
        <is>
          <t>Classroom</t>
        </is>
      </c>
      <c r="E5" s="14" t="inlineStr">
        <is>
          <t>Attendance status</t>
        </is>
      </c>
      <c r="F5" s="14" t="inlineStr">
        <is>
          <t>Check-In</t>
        </is>
      </c>
      <c r="G5" s="14" t="inlineStr">
        <is>
          <t>Check-Out</t>
        </is>
      </c>
      <c r="H5" s="14" t="inlineStr">
        <is>
          <t>Hours</t>
        </is>
      </c>
      <c r="I5" s="14" t="inlineStr">
        <is>
          <t>Review</t>
        </is>
      </c>
      <c r="M5">
        <f>Assumptions!$A$5</f>
        <v/>
      </c>
      <c r="N5">
        <f>Assumptions!$D$5</f>
        <v/>
      </c>
    </row>
    <row r="6" ht="22" customHeight="1">
      <c r="A6" s="20" t="inlineStr">
        <is>
          <t>DEMO-ATT-001</t>
        </is>
      </c>
      <c r="B6" s="35" t="n">
        <v>46274</v>
      </c>
      <c r="C6" s="20" t="inlineStr">
        <is>
          <t>DEMO-C001</t>
        </is>
      </c>
      <c r="D6" s="20" t="inlineStr">
        <is>
          <t>Sprout Room</t>
        </is>
      </c>
      <c r="E6" s="22" t="inlineStr">
        <is>
          <t>Present</t>
        </is>
      </c>
      <c r="F6" s="23" t="n">
        <v>0.3125</v>
      </c>
      <c r="G6" s="23" t="n">
        <v>0.6458333333333334</v>
      </c>
      <c r="H6" s="24">
        <f>IF(COUNTA($A6:$G6)=0,"",IF(OR($E6&lt;&gt;Assumptions!$D$5,$F6="",$G6=""),"",IFERROR(IF($G6&gt;=$F6,($G6-$F6)*24,""),"")))</f>
        <v/>
      </c>
      <c r="I6" s="25">
        <f>IF(COUNTA($A6:$G6)=0,"",IF(OR($A6="",$B6="",$C6="",$D6="",$E6=""),"Check required fields",IF(OR($B6&lt;Assumptions!$G$5,$B6&gt;Assumptions!$G$6),"Check date range",IF(COUNTIF(Assumptions!$A$5:$A$10,$D6)=0,"Check classroom",IF(COUNTIF(Assumptions!$D$5:$D$7,$E6)=0,"Check attendance status",IF(COUNTIF($A$6:$A$105,$A6)&gt;1,"Duplicate record ID",IF(AND($E6=Assumptions!$D$5,OR($F6="",$G6="")),"Check present times",IF(AND($E6&lt;&gt;Assumptions!$D$5,OR($F6&lt;&gt;"",$G6&lt;&gt;"")),"Check status and times",IF(AND($F6&lt;&gt;"",$G6&lt;&gt;"",$G6&lt;$F6),"Check time order","OK")))))))))</f>
        <v/>
      </c>
      <c r="M6">
        <f>Assumptions!$A$6</f>
        <v/>
      </c>
      <c r="N6">
        <f>Assumptions!$D$6</f>
        <v/>
      </c>
    </row>
    <row r="7" ht="22" customHeight="1">
      <c r="A7" s="20" t="inlineStr">
        <is>
          <t>DEMO-ATT-002</t>
        </is>
      </c>
      <c r="B7" s="35" t="n">
        <v>46274</v>
      </c>
      <c r="C7" s="20" t="inlineStr">
        <is>
          <t>DEMO-C002</t>
        </is>
      </c>
      <c r="D7" s="20" t="inlineStr">
        <is>
          <t>Sprout Room</t>
        </is>
      </c>
      <c r="E7" s="22" t="inlineStr">
        <is>
          <t>Present</t>
        </is>
      </c>
      <c r="F7" s="23" t="n">
        <v>0.3333333333333333</v>
      </c>
      <c r="G7" s="23" t="n">
        <v>0.6666666666666666</v>
      </c>
      <c r="H7" s="26">
        <f>IF(COUNTA($A7:$G7)=0,"",IF(OR($E7&lt;&gt;Assumptions!$D$5,$F7="",$G7=""),"",IFERROR(IF($G7&gt;=$F7,($G7-$F7)*24,""),"")))</f>
        <v/>
      </c>
      <c r="I7" s="27">
        <f>IF(COUNTA($A7:$G7)=0,"",IF(OR($A7="",$B7="",$C7="",$D7="",$E7=""),"Check required fields",IF(OR($B7&lt;Assumptions!$G$5,$B7&gt;Assumptions!$G$6),"Check date range",IF(COUNTIF(Assumptions!$A$5:$A$10,$D7)=0,"Check classroom",IF(COUNTIF(Assumptions!$D$5:$D$7,$E7)=0,"Check attendance status",IF(COUNTIF($A$6:$A$105,$A7)&gt;1,"Duplicate record ID",IF(AND($E7=Assumptions!$D$5,OR($F7="",$G7="")),"Check present times",IF(AND($E7&lt;&gt;Assumptions!$D$5,OR($F7&lt;&gt;"",$G7&lt;&gt;"")),"Check status and times",IF(AND($F7&lt;&gt;"",$G7&lt;&gt;"",$G7&lt;$F7),"Check time order","OK")))))))))</f>
        <v/>
      </c>
      <c r="M7">
        <f>Assumptions!$A$7</f>
        <v/>
      </c>
      <c r="N7">
        <f>Assumptions!$D$7</f>
        <v/>
      </c>
    </row>
    <row r="8" ht="22" customHeight="1">
      <c r="A8" s="20" t="inlineStr">
        <is>
          <t>DEMO-ATT-003</t>
        </is>
      </c>
      <c r="B8" s="35" t="n">
        <v>46274</v>
      </c>
      <c r="C8" s="20" t="inlineStr">
        <is>
          <t>DEMO-C003</t>
        </is>
      </c>
      <c r="D8" s="20" t="inlineStr">
        <is>
          <t>Sprout Room</t>
        </is>
      </c>
      <c r="E8" s="22" t="inlineStr">
        <is>
          <t>Absent</t>
        </is>
      </c>
      <c r="F8" s="23" t="n"/>
      <c r="G8" s="23" t="n"/>
      <c r="H8" s="24">
        <f>IF(COUNTA($A8:$G8)=0,"",IF(OR($E8&lt;&gt;Assumptions!$D$5,$F8="",$G8=""),"",IFERROR(IF($G8&gt;=$F8,($G8-$F8)*24,""),"")))</f>
        <v/>
      </c>
      <c r="I8" s="25">
        <f>IF(COUNTA($A8:$G8)=0,"",IF(OR($A8="",$B8="",$C8="",$D8="",$E8=""),"Check required fields",IF(OR($B8&lt;Assumptions!$G$5,$B8&gt;Assumptions!$G$6),"Check date range",IF(COUNTIF(Assumptions!$A$5:$A$10,$D8)=0,"Check classroom",IF(COUNTIF(Assumptions!$D$5:$D$7,$E8)=0,"Check attendance status",IF(COUNTIF($A$6:$A$105,$A8)&gt;1,"Duplicate record ID",IF(AND($E8=Assumptions!$D$5,OR($F8="",$G8="")),"Check present times",IF(AND($E8&lt;&gt;Assumptions!$D$5,OR($F8&lt;&gt;"",$G8&lt;&gt;"")),"Check status and times",IF(AND($F8&lt;&gt;"",$G8&lt;&gt;"",$G8&lt;$F8),"Check time order","OK")))))))))</f>
        <v/>
      </c>
      <c r="M8">
        <f>Assumptions!$A$8</f>
        <v/>
      </c>
    </row>
    <row r="9" ht="22" customHeight="1">
      <c r="A9" s="20" t="inlineStr">
        <is>
          <t>DEMO-ATT-004</t>
        </is>
      </c>
      <c r="B9" s="35" t="n">
        <v>46274</v>
      </c>
      <c r="C9" s="20" t="inlineStr">
        <is>
          <t>DEMO-C004</t>
        </is>
      </c>
      <c r="D9" s="20" t="inlineStr">
        <is>
          <t>Sunbeam Room</t>
        </is>
      </c>
      <c r="E9" s="22" t="inlineStr">
        <is>
          <t>Present</t>
        </is>
      </c>
      <c r="F9" s="23" t="n">
        <v>0.34375</v>
      </c>
      <c r="G9" s="23" t="n">
        <v>0.65625</v>
      </c>
      <c r="H9" s="26">
        <f>IF(COUNTA($A9:$G9)=0,"",IF(OR($E9&lt;&gt;Assumptions!$D$5,$F9="",$G9=""),"",IFERROR(IF($G9&gt;=$F9,($G9-$F9)*24,""),"")))</f>
        <v/>
      </c>
      <c r="I9" s="27">
        <f>IF(COUNTA($A9:$G9)=0,"",IF(OR($A9="",$B9="",$C9="",$D9="",$E9=""),"Check required fields",IF(OR($B9&lt;Assumptions!$G$5,$B9&gt;Assumptions!$G$6),"Check date range",IF(COUNTIF(Assumptions!$A$5:$A$10,$D9)=0,"Check classroom",IF(COUNTIF(Assumptions!$D$5:$D$7,$E9)=0,"Check attendance status",IF(COUNTIF($A$6:$A$105,$A9)&gt;1,"Duplicate record ID",IF(AND($E9=Assumptions!$D$5,OR($F9="",$G9="")),"Check present times",IF(AND($E9&lt;&gt;Assumptions!$D$5,OR($F9&lt;&gt;"",$G9&lt;&gt;"")),"Check status and times",IF(AND($F9&lt;&gt;"",$G9&lt;&gt;"",$G9&lt;$F9),"Check time order","OK")))))))))</f>
        <v/>
      </c>
      <c r="M9">
        <f>Assumptions!$A$9</f>
        <v/>
      </c>
    </row>
    <row r="10" ht="22" customHeight="1">
      <c r="A10" s="20" t="inlineStr">
        <is>
          <t>DEMO-ATT-005</t>
        </is>
      </c>
      <c r="B10" s="35" t="n">
        <v>46274</v>
      </c>
      <c r="C10" s="20" t="inlineStr">
        <is>
          <t>DEMO-C005</t>
        </is>
      </c>
      <c r="D10" s="20" t="inlineStr">
        <is>
          <t>Sunbeam Room</t>
        </is>
      </c>
      <c r="E10" s="22" t="inlineStr">
        <is>
          <t>Excused</t>
        </is>
      </c>
      <c r="F10" s="23" t="n"/>
      <c r="G10" s="23" t="n"/>
      <c r="H10" s="24">
        <f>IF(COUNTA($A10:$G10)=0,"",IF(OR($E10&lt;&gt;Assumptions!$D$5,$F10="",$G10=""),"",IFERROR(IF($G10&gt;=$F10,($G10-$F10)*24,""),"")))</f>
        <v/>
      </c>
      <c r="I10" s="25">
        <f>IF(COUNTA($A10:$G10)=0,"",IF(OR($A10="",$B10="",$C10="",$D10="",$E10=""),"Check required fields",IF(OR($B10&lt;Assumptions!$G$5,$B10&gt;Assumptions!$G$6),"Check date range",IF(COUNTIF(Assumptions!$A$5:$A$10,$D10)=0,"Check classroom",IF(COUNTIF(Assumptions!$D$5:$D$7,$E10)=0,"Check attendance status",IF(COUNTIF($A$6:$A$105,$A10)&gt;1,"Duplicate record ID",IF(AND($E10=Assumptions!$D$5,OR($F10="",$G10="")),"Check present times",IF(AND($E10&lt;&gt;Assumptions!$D$5,OR($F10&lt;&gt;"",$G10&lt;&gt;"")),"Check status and times",IF(AND($F10&lt;&gt;"",$G10&lt;&gt;"",$G10&lt;$F10),"Check time order","OK")))))))))</f>
        <v/>
      </c>
      <c r="M10">
        <f>Assumptions!$A$10</f>
        <v/>
      </c>
    </row>
    <row r="11" ht="22" customHeight="1">
      <c r="A11" s="20" t="inlineStr">
        <is>
          <t>DEMO-ATT-006</t>
        </is>
      </c>
      <c r="B11" s="35" t="n">
        <v>46274</v>
      </c>
      <c r="C11" s="20" t="inlineStr">
        <is>
          <t>DEMO-C006</t>
        </is>
      </c>
      <c r="D11" s="20" t="inlineStr">
        <is>
          <t>Harbor Room</t>
        </is>
      </c>
      <c r="E11" s="22" t="inlineStr">
        <is>
          <t>Present</t>
        </is>
      </c>
      <c r="F11" s="23" t="n">
        <v>0.3229166666666667</v>
      </c>
      <c r="G11" s="23" t="n">
        <v>0.6145833333333334</v>
      </c>
      <c r="H11" s="26">
        <f>IF(COUNTA($A11:$G11)=0,"",IF(OR($E11&lt;&gt;Assumptions!$D$5,$F11="",$G11=""),"",IFERROR(IF($G11&gt;=$F11,($G11-$F11)*24,""),"")))</f>
        <v/>
      </c>
      <c r="I11" s="27">
        <f>IF(COUNTA($A11:$G11)=0,"",IF(OR($A11="",$B11="",$C11="",$D11="",$E11=""),"Check required fields",IF(OR($B11&lt;Assumptions!$G$5,$B11&gt;Assumptions!$G$6),"Check date range",IF(COUNTIF(Assumptions!$A$5:$A$10,$D11)=0,"Check classroom",IF(COUNTIF(Assumptions!$D$5:$D$7,$E11)=0,"Check attendance status",IF(COUNTIF($A$6:$A$105,$A11)&gt;1,"Duplicate record ID",IF(AND($E11=Assumptions!$D$5,OR($F11="",$G11="")),"Check present times",IF(AND($E11&lt;&gt;Assumptions!$D$5,OR($F11&lt;&gt;"",$G11&lt;&gt;"")),"Check status and times",IF(AND($F11&lt;&gt;"",$G11&lt;&gt;"",$G11&lt;$F11),"Check time order","OK")))))))))</f>
        <v/>
      </c>
    </row>
    <row r="12" ht="22" customHeight="1">
      <c r="A12" s="20" t="inlineStr">
        <is>
          <t>DEMO-ATT-007</t>
        </is>
      </c>
      <c r="B12" s="35" t="n">
        <v>46274</v>
      </c>
      <c r="C12" s="20" t="inlineStr">
        <is>
          <t>DEMO-C007</t>
        </is>
      </c>
      <c r="D12" s="20" t="inlineStr">
        <is>
          <t>Harbor Room</t>
        </is>
      </c>
      <c r="E12" s="22" t="inlineStr">
        <is>
          <t>Present</t>
        </is>
      </c>
      <c r="F12" s="23" t="n">
        <v>0.3333333333333333</v>
      </c>
      <c r="G12" s="23" t="n">
        <v>0.6875</v>
      </c>
      <c r="H12" s="24">
        <f>IF(COUNTA($A12:$G12)=0,"",IF(OR($E12&lt;&gt;Assumptions!$D$5,$F12="",$G12=""),"",IFERROR(IF($G12&gt;=$F12,($G12-$F12)*24,""),"")))</f>
        <v/>
      </c>
      <c r="I12" s="25">
        <f>IF(COUNTA($A12:$G12)=0,"",IF(OR($A12="",$B12="",$C12="",$D12="",$E12=""),"Check required fields",IF(OR($B12&lt;Assumptions!$G$5,$B12&gt;Assumptions!$G$6),"Check date range",IF(COUNTIF(Assumptions!$A$5:$A$10,$D12)=0,"Check classroom",IF(COUNTIF(Assumptions!$D$5:$D$7,$E12)=0,"Check attendance status",IF(COUNTIF($A$6:$A$105,$A12)&gt;1,"Duplicate record ID",IF(AND($E12=Assumptions!$D$5,OR($F12="",$G12="")),"Check present times",IF(AND($E12&lt;&gt;Assumptions!$D$5,OR($F12&lt;&gt;"",$G12&lt;&gt;"")),"Check status and times",IF(AND($F12&lt;&gt;"",$G12&lt;&gt;"",$G12&lt;$F12),"Check time order","OK")))))))))</f>
        <v/>
      </c>
      <c r="M12">
        <f>Assumptions!$G$5</f>
        <v/>
      </c>
    </row>
    <row r="13" ht="22" customHeight="1">
      <c r="A13" s="20" t="inlineStr">
        <is>
          <t>DEMO-ATT-008</t>
        </is>
      </c>
      <c r="B13" s="35" t="n">
        <v>46274</v>
      </c>
      <c r="C13" s="20" t="inlineStr">
        <is>
          <t>DEMO-C008</t>
        </is>
      </c>
      <c r="D13" s="20" t="inlineStr">
        <is>
          <t>Meadow Room</t>
        </is>
      </c>
      <c r="E13" s="22" t="inlineStr">
        <is>
          <t>Absent</t>
        </is>
      </c>
      <c r="F13" s="23" t="n"/>
      <c r="G13" s="23" t="n"/>
      <c r="H13" s="26">
        <f>IF(COUNTA($A13:$G13)=0,"",IF(OR($E13&lt;&gt;Assumptions!$D$5,$F13="",$G13=""),"",IFERROR(IF($G13&gt;=$F13,($G13-$F13)*24,""),"")))</f>
        <v/>
      </c>
      <c r="I13" s="27">
        <f>IF(COUNTA($A13:$G13)=0,"",IF(OR($A13="",$B13="",$C13="",$D13="",$E13=""),"Check required fields",IF(OR($B13&lt;Assumptions!$G$5,$B13&gt;Assumptions!$G$6),"Check date range",IF(COUNTIF(Assumptions!$A$5:$A$10,$D13)=0,"Check classroom",IF(COUNTIF(Assumptions!$D$5:$D$7,$E13)=0,"Check attendance status",IF(COUNTIF($A$6:$A$105,$A13)&gt;1,"Duplicate record ID",IF(AND($E13=Assumptions!$D$5,OR($F13="",$G13="")),"Check present times",IF(AND($E13&lt;&gt;Assumptions!$D$5,OR($F13&lt;&gt;"",$G13&lt;&gt;"")),"Check status and times",IF(AND($F13&lt;&gt;"",$G13&lt;&gt;"",$G13&lt;$F13),"Check time order","OK")))))))))</f>
        <v/>
      </c>
      <c r="M13">
        <f>Assumptions!$G$6</f>
        <v/>
      </c>
    </row>
    <row r="14" ht="22" customHeight="1">
      <c r="A14" s="20" t="inlineStr">
        <is>
          <t>DEMO-ATT-009</t>
        </is>
      </c>
      <c r="B14" s="35" t="n">
        <v>46274</v>
      </c>
      <c r="C14" s="20" t="inlineStr">
        <is>
          <t>DEMO-C009</t>
        </is>
      </c>
      <c r="D14" s="20" t="inlineStr">
        <is>
          <t>Orchard Room</t>
        </is>
      </c>
      <c r="E14" s="22" t="inlineStr">
        <is>
          <t>Present</t>
        </is>
      </c>
      <c r="F14" s="23" t="n">
        <v>0.3541666666666667</v>
      </c>
      <c r="G14" s="23" t="n"/>
      <c r="H14" s="24">
        <f>IF(COUNTA($A14:$G14)=0,"",IF(OR($E14&lt;&gt;Assumptions!$D$5,$F14="",$G14=""),"",IFERROR(IF($G14&gt;=$F14,($G14-$F14)*24,""),"")))</f>
        <v/>
      </c>
      <c r="I14" s="25">
        <f>IF(COUNTA($A14:$G14)=0,"",IF(OR($A14="",$B14="",$C14="",$D14="",$E14=""),"Check required fields",IF(OR($B14&lt;Assumptions!$G$5,$B14&gt;Assumptions!$G$6),"Check date range",IF(COUNTIF(Assumptions!$A$5:$A$10,$D14)=0,"Check classroom",IF(COUNTIF(Assumptions!$D$5:$D$7,$E14)=0,"Check attendance status",IF(COUNTIF($A$6:$A$105,$A14)&gt;1,"Duplicate record ID",IF(AND($E14=Assumptions!$D$5,OR($F14="",$G14="")),"Check present times",IF(AND($E14&lt;&gt;Assumptions!$D$5,OR($F14&lt;&gt;"",$G14&lt;&gt;"")),"Check status and times",IF(AND($F14&lt;&gt;"",$G14&lt;&gt;"",$G14&lt;$F14),"Check time order","OK")))))))))</f>
        <v/>
      </c>
    </row>
    <row r="15" ht="22" customHeight="1">
      <c r="A15" s="20" t="inlineStr">
        <is>
          <t>DEMO-ATT-010</t>
        </is>
      </c>
      <c r="B15" s="35" t="n">
        <v>46274</v>
      </c>
      <c r="C15" s="20" t="inlineStr">
        <is>
          <t>DEMO-C010</t>
        </is>
      </c>
      <c r="D15" s="20" t="inlineStr">
        <is>
          <t>Lantern Room</t>
        </is>
      </c>
      <c r="E15" s="22" t="inlineStr">
        <is>
          <t>Excused</t>
        </is>
      </c>
      <c r="F15" s="23" t="n"/>
      <c r="G15" s="23" t="n"/>
      <c r="H15" s="26">
        <f>IF(COUNTA($A15:$G15)=0,"",IF(OR($E15&lt;&gt;Assumptions!$D$5,$F15="",$G15=""),"",IFERROR(IF($G15&gt;=$F15,($G15-$F15)*24,""),"")))</f>
        <v/>
      </c>
      <c r="I15" s="27">
        <f>IF(COUNTA($A15:$G15)=0,"",IF(OR($A15="",$B15="",$C15="",$D15="",$E15=""),"Check required fields",IF(OR($B15&lt;Assumptions!$G$5,$B15&gt;Assumptions!$G$6),"Check date range",IF(COUNTIF(Assumptions!$A$5:$A$10,$D15)=0,"Check classroom",IF(COUNTIF(Assumptions!$D$5:$D$7,$E15)=0,"Check attendance status",IF(COUNTIF($A$6:$A$105,$A15)&gt;1,"Duplicate record ID",IF(AND($E15=Assumptions!$D$5,OR($F15="",$G15="")),"Check present times",IF(AND($E15&lt;&gt;Assumptions!$D$5,OR($F15&lt;&gt;"",$G15&lt;&gt;"")),"Check status and times",IF(AND($F15&lt;&gt;"",$G15&lt;&gt;"",$G15&lt;$F15),"Check time order","OK")))))))))</f>
        <v/>
      </c>
    </row>
    <row r="16" ht="22" customHeight="1">
      <c r="A16" s="20" t="n"/>
      <c r="B16" s="35" t="n"/>
      <c r="C16" s="20" t="n"/>
      <c r="D16" s="20" t="n"/>
      <c r="E16" s="22" t="n"/>
      <c r="F16" s="23" t="n"/>
      <c r="G16" s="23" t="n"/>
      <c r="H16" s="24">
        <f>IF(COUNTA($A16:$G16)=0,"",IF(OR($E16&lt;&gt;Assumptions!$D$5,$F16="",$G16=""),"",IFERROR(IF($G16&gt;=$F16,($G16-$F16)*24,""),"")))</f>
        <v/>
      </c>
      <c r="I16" s="25">
        <f>IF(COUNTA($A16:$G16)=0,"",IF(OR($A16="",$B16="",$C16="",$D16="",$E16=""),"Check required fields",IF(OR($B16&lt;Assumptions!$G$5,$B16&gt;Assumptions!$G$6),"Check date range",IF(COUNTIF(Assumptions!$A$5:$A$10,$D16)=0,"Check classroom",IF(COUNTIF(Assumptions!$D$5:$D$7,$E16)=0,"Check attendance status",IF(COUNTIF($A$6:$A$105,$A16)&gt;1,"Duplicate record ID",IF(AND($E16=Assumptions!$D$5,OR($F16="",$G16="")),"Check present times",IF(AND($E16&lt;&gt;Assumptions!$D$5,OR($F16&lt;&gt;"",$G16&lt;&gt;"")),"Check status and times",IF(AND($F16&lt;&gt;"",$G16&lt;&gt;"",$G16&lt;$F16),"Check time order","OK")))))))))</f>
        <v/>
      </c>
    </row>
    <row r="17" ht="22" customHeight="1">
      <c r="A17" s="20" t="n"/>
      <c r="B17" s="35" t="n"/>
      <c r="C17" s="20" t="n"/>
      <c r="D17" s="20" t="n"/>
      <c r="E17" s="22" t="n"/>
      <c r="F17" s="23" t="n"/>
      <c r="G17" s="23" t="n"/>
      <c r="H17" s="26">
        <f>IF(COUNTA($A17:$G17)=0,"",IF(OR($E17&lt;&gt;Assumptions!$D$5,$F17="",$G17=""),"",IFERROR(IF($G17&gt;=$F17,($G17-$F17)*24,""),"")))</f>
        <v/>
      </c>
      <c r="I17" s="27">
        <f>IF(COUNTA($A17:$G17)=0,"",IF(OR($A17="",$B17="",$C17="",$D17="",$E17=""),"Check required fields",IF(OR($B17&lt;Assumptions!$G$5,$B17&gt;Assumptions!$G$6),"Check date range",IF(COUNTIF(Assumptions!$A$5:$A$10,$D17)=0,"Check classroom",IF(COUNTIF(Assumptions!$D$5:$D$7,$E17)=0,"Check attendance status",IF(COUNTIF($A$6:$A$105,$A17)&gt;1,"Duplicate record ID",IF(AND($E17=Assumptions!$D$5,OR($F17="",$G17="")),"Check present times",IF(AND($E17&lt;&gt;Assumptions!$D$5,OR($F17&lt;&gt;"",$G17&lt;&gt;"")),"Check status and times",IF(AND($F17&lt;&gt;"",$G17&lt;&gt;"",$G17&lt;$F17),"Check time order","OK")))))))))</f>
        <v/>
      </c>
    </row>
    <row r="18" ht="22" customHeight="1">
      <c r="A18" s="20" t="n"/>
      <c r="B18" s="35" t="n"/>
      <c r="C18" s="20" t="n"/>
      <c r="D18" s="20" t="n"/>
      <c r="E18" s="22" t="n"/>
      <c r="F18" s="23" t="n"/>
      <c r="G18" s="23" t="n"/>
      <c r="H18" s="24">
        <f>IF(COUNTA($A18:$G18)=0,"",IF(OR($E18&lt;&gt;Assumptions!$D$5,$F18="",$G18=""),"",IFERROR(IF($G18&gt;=$F18,($G18-$F18)*24,""),"")))</f>
        <v/>
      </c>
      <c r="I18" s="25">
        <f>IF(COUNTA($A18:$G18)=0,"",IF(OR($A18="",$B18="",$C18="",$D18="",$E18=""),"Check required fields",IF(OR($B18&lt;Assumptions!$G$5,$B18&gt;Assumptions!$G$6),"Check date range",IF(COUNTIF(Assumptions!$A$5:$A$10,$D18)=0,"Check classroom",IF(COUNTIF(Assumptions!$D$5:$D$7,$E18)=0,"Check attendance status",IF(COUNTIF($A$6:$A$105,$A18)&gt;1,"Duplicate record ID",IF(AND($E18=Assumptions!$D$5,OR($F18="",$G18="")),"Check present times",IF(AND($E18&lt;&gt;Assumptions!$D$5,OR($F18&lt;&gt;"",$G18&lt;&gt;"")),"Check status and times",IF(AND($F18&lt;&gt;"",$G18&lt;&gt;"",$G18&lt;$F18),"Check time order","OK")))))))))</f>
        <v/>
      </c>
    </row>
    <row r="19" ht="22" customHeight="1">
      <c r="A19" s="20" t="n"/>
      <c r="B19" s="35" t="n"/>
      <c r="C19" s="20" t="n"/>
      <c r="D19" s="20" t="n"/>
      <c r="E19" s="22" t="n"/>
      <c r="F19" s="23" t="n"/>
      <c r="G19" s="23" t="n"/>
      <c r="H19" s="26">
        <f>IF(COUNTA($A19:$G19)=0,"",IF(OR($E19&lt;&gt;Assumptions!$D$5,$F19="",$G19=""),"",IFERROR(IF($G19&gt;=$F19,($G19-$F19)*24,""),"")))</f>
        <v/>
      </c>
      <c r="I19" s="27">
        <f>IF(COUNTA($A19:$G19)=0,"",IF(OR($A19="",$B19="",$C19="",$D19="",$E19=""),"Check required fields",IF(OR($B19&lt;Assumptions!$G$5,$B19&gt;Assumptions!$G$6),"Check date range",IF(COUNTIF(Assumptions!$A$5:$A$10,$D19)=0,"Check classroom",IF(COUNTIF(Assumptions!$D$5:$D$7,$E19)=0,"Check attendance status",IF(COUNTIF($A$6:$A$105,$A19)&gt;1,"Duplicate record ID",IF(AND($E19=Assumptions!$D$5,OR($F19="",$G19="")),"Check present times",IF(AND($E19&lt;&gt;Assumptions!$D$5,OR($F19&lt;&gt;"",$G19&lt;&gt;"")),"Check status and times",IF(AND($F19&lt;&gt;"",$G19&lt;&gt;"",$G19&lt;$F19),"Check time order","OK")))))))))</f>
        <v/>
      </c>
    </row>
    <row r="20" ht="22" customHeight="1">
      <c r="A20" s="20" t="n"/>
      <c r="B20" s="35" t="n"/>
      <c r="C20" s="20" t="n"/>
      <c r="D20" s="20" t="n"/>
      <c r="E20" s="22" t="n"/>
      <c r="F20" s="23" t="n"/>
      <c r="G20" s="23" t="n"/>
      <c r="H20" s="24">
        <f>IF(COUNTA($A20:$G20)=0,"",IF(OR($E20&lt;&gt;Assumptions!$D$5,$F20="",$G20=""),"",IFERROR(IF($G20&gt;=$F20,($G20-$F20)*24,""),"")))</f>
        <v/>
      </c>
      <c r="I20" s="25">
        <f>IF(COUNTA($A20:$G20)=0,"",IF(OR($A20="",$B20="",$C20="",$D20="",$E20=""),"Check required fields",IF(OR($B20&lt;Assumptions!$G$5,$B20&gt;Assumptions!$G$6),"Check date range",IF(COUNTIF(Assumptions!$A$5:$A$10,$D20)=0,"Check classroom",IF(COUNTIF(Assumptions!$D$5:$D$7,$E20)=0,"Check attendance status",IF(COUNTIF($A$6:$A$105,$A20)&gt;1,"Duplicate record ID",IF(AND($E20=Assumptions!$D$5,OR($F20="",$G20="")),"Check present times",IF(AND($E20&lt;&gt;Assumptions!$D$5,OR($F20&lt;&gt;"",$G20&lt;&gt;"")),"Check status and times",IF(AND($F20&lt;&gt;"",$G20&lt;&gt;"",$G20&lt;$F20),"Check time order","OK")))))))))</f>
        <v/>
      </c>
    </row>
    <row r="21" ht="22" customHeight="1">
      <c r="A21" s="20" t="n"/>
      <c r="B21" s="35" t="n"/>
      <c r="C21" s="20" t="n"/>
      <c r="D21" s="20" t="n"/>
      <c r="E21" s="22" t="n"/>
      <c r="F21" s="23" t="n"/>
      <c r="G21" s="23" t="n"/>
      <c r="H21" s="26">
        <f>IF(COUNTA($A21:$G21)=0,"",IF(OR($E21&lt;&gt;Assumptions!$D$5,$F21="",$G21=""),"",IFERROR(IF($G21&gt;=$F21,($G21-$F21)*24,""),"")))</f>
        <v/>
      </c>
      <c r="I21" s="27">
        <f>IF(COUNTA($A21:$G21)=0,"",IF(OR($A21="",$B21="",$C21="",$D21="",$E21=""),"Check required fields",IF(OR($B21&lt;Assumptions!$G$5,$B21&gt;Assumptions!$G$6),"Check date range",IF(COUNTIF(Assumptions!$A$5:$A$10,$D21)=0,"Check classroom",IF(COUNTIF(Assumptions!$D$5:$D$7,$E21)=0,"Check attendance status",IF(COUNTIF($A$6:$A$105,$A21)&gt;1,"Duplicate record ID",IF(AND($E21=Assumptions!$D$5,OR($F21="",$G21="")),"Check present times",IF(AND($E21&lt;&gt;Assumptions!$D$5,OR($F21&lt;&gt;"",$G21&lt;&gt;"")),"Check status and times",IF(AND($F21&lt;&gt;"",$G21&lt;&gt;"",$G21&lt;$F21),"Check time order","OK")))))))))</f>
        <v/>
      </c>
    </row>
    <row r="22" ht="22" customHeight="1">
      <c r="A22" s="20" t="n"/>
      <c r="B22" s="35" t="n"/>
      <c r="C22" s="20" t="n"/>
      <c r="D22" s="20" t="n"/>
      <c r="E22" s="22" t="n"/>
      <c r="F22" s="23" t="n"/>
      <c r="G22" s="23" t="n"/>
      <c r="H22" s="24">
        <f>IF(COUNTA($A22:$G22)=0,"",IF(OR($E22&lt;&gt;Assumptions!$D$5,$F22="",$G22=""),"",IFERROR(IF($G22&gt;=$F22,($G22-$F22)*24,""),"")))</f>
        <v/>
      </c>
      <c r="I22" s="25">
        <f>IF(COUNTA($A22:$G22)=0,"",IF(OR($A22="",$B22="",$C22="",$D22="",$E22=""),"Check required fields",IF(OR($B22&lt;Assumptions!$G$5,$B22&gt;Assumptions!$G$6),"Check date range",IF(COUNTIF(Assumptions!$A$5:$A$10,$D22)=0,"Check classroom",IF(COUNTIF(Assumptions!$D$5:$D$7,$E22)=0,"Check attendance status",IF(COUNTIF($A$6:$A$105,$A22)&gt;1,"Duplicate record ID",IF(AND($E22=Assumptions!$D$5,OR($F22="",$G22="")),"Check present times",IF(AND($E22&lt;&gt;Assumptions!$D$5,OR($F22&lt;&gt;"",$G22&lt;&gt;"")),"Check status and times",IF(AND($F22&lt;&gt;"",$G22&lt;&gt;"",$G22&lt;$F22),"Check time order","OK")))))))))</f>
        <v/>
      </c>
    </row>
    <row r="23" ht="22" customHeight="1">
      <c r="A23" s="20" t="n"/>
      <c r="B23" s="35" t="n"/>
      <c r="C23" s="20" t="n"/>
      <c r="D23" s="20" t="n"/>
      <c r="E23" s="22" t="n"/>
      <c r="F23" s="23" t="n"/>
      <c r="G23" s="23" t="n"/>
      <c r="H23" s="26">
        <f>IF(COUNTA($A23:$G23)=0,"",IF(OR($E23&lt;&gt;Assumptions!$D$5,$F23="",$G23=""),"",IFERROR(IF($G23&gt;=$F23,($G23-$F23)*24,""),"")))</f>
        <v/>
      </c>
      <c r="I23" s="27">
        <f>IF(COUNTA($A23:$G23)=0,"",IF(OR($A23="",$B23="",$C23="",$D23="",$E23=""),"Check required fields",IF(OR($B23&lt;Assumptions!$G$5,$B23&gt;Assumptions!$G$6),"Check date range",IF(COUNTIF(Assumptions!$A$5:$A$10,$D23)=0,"Check classroom",IF(COUNTIF(Assumptions!$D$5:$D$7,$E23)=0,"Check attendance status",IF(COUNTIF($A$6:$A$105,$A23)&gt;1,"Duplicate record ID",IF(AND($E23=Assumptions!$D$5,OR($F23="",$G23="")),"Check present times",IF(AND($E23&lt;&gt;Assumptions!$D$5,OR($F23&lt;&gt;"",$G23&lt;&gt;"")),"Check status and times",IF(AND($F23&lt;&gt;"",$G23&lt;&gt;"",$G23&lt;$F23),"Check time order","OK")))))))))</f>
        <v/>
      </c>
    </row>
    <row r="24" ht="22" customHeight="1">
      <c r="A24" s="20" t="n"/>
      <c r="B24" s="35" t="n"/>
      <c r="C24" s="20" t="n"/>
      <c r="D24" s="20" t="n"/>
      <c r="E24" s="22" t="n"/>
      <c r="F24" s="23" t="n"/>
      <c r="G24" s="23" t="n"/>
      <c r="H24" s="24">
        <f>IF(COUNTA($A24:$G24)=0,"",IF(OR($E24&lt;&gt;Assumptions!$D$5,$F24="",$G24=""),"",IFERROR(IF($G24&gt;=$F24,($G24-$F24)*24,""),"")))</f>
        <v/>
      </c>
      <c r="I24" s="25">
        <f>IF(COUNTA($A24:$G24)=0,"",IF(OR($A24="",$B24="",$C24="",$D24="",$E24=""),"Check required fields",IF(OR($B24&lt;Assumptions!$G$5,$B24&gt;Assumptions!$G$6),"Check date range",IF(COUNTIF(Assumptions!$A$5:$A$10,$D24)=0,"Check classroom",IF(COUNTIF(Assumptions!$D$5:$D$7,$E24)=0,"Check attendance status",IF(COUNTIF($A$6:$A$105,$A24)&gt;1,"Duplicate record ID",IF(AND($E24=Assumptions!$D$5,OR($F24="",$G24="")),"Check present times",IF(AND($E24&lt;&gt;Assumptions!$D$5,OR($F24&lt;&gt;"",$G24&lt;&gt;"")),"Check status and times",IF(AND($F24&lt;&gt;"",$G24&lt;&gt;"",$G24&lt;$F24),"Check time order","OK")))))))))</f>
        <v/>
      </c>
    </row>
    <row r="25" ht="22" customHeight="1">
      <c r="A25" s="20" t="n"/>
      <c r="B25" s="35" t="n"/>
      <c r="C25" s="20" t="n"/>
      <c r="D25" s="20" t="n"/>
      <c r="E25" s="22" t="n"/>
      <c r="F25" s="23" t="n"/>
      <c r="G25" s="23" t="n"/>
      <c r="H25" s="26">
        <f>IF(COUNTA($A25:$G25)=0,"",IF(OR($E25&lt;&gt;Assumptions!$D$5,$F25="",$G25=""),"",IFERROR(IF($G25&gt;=$F25,($G25-$F25)*24,""),"")))</f>
        <v/>
      </c>
      <c r="I25" s="27">
        <f>IF(COUNTA($A25:$G25)=0,"",IF(OR($A25="",$B25="",$C25="",$D25="",$E25=""),"Check required fields",IF(OR($B25&lt;Assumptions!$G$5,$B25&gt;Assumptions!$G$6),"Check date range",IF(COUNTIF(Assumptions!$A$5:$A$10,$D25)=0,"Check classroom",IF(COUNTIF(Assumptions!$D$5:$D$7,$E25)=0,"Check attendance status",IF(COUNTIF($A$6:$A$105,$A25)&gt;1,"Duplicate record ID",IF(AND($E25=Assumptions!$D$5,OR($F25="",$G25="")),"Check present times",IF(AND($E25&lt;&gt;Assumptions!$D$5,OR($F25&lt;&gt;"",$G25&lt;&gt;"")),"Check status and times",IF(AND($F25&lt;&gt;"",$G25&lt;&gt;"",$G25&lt;$F25),"Check time order","OK")))))))))</f>
        <v/>
      </c>
    </row>
    <row r="26" ht="22" customHeight="1">
      <c r="A26" s="20" t="n"/>
      <c r="B26" s="35" t="n"/>
      <c r="C26" s="20" t="n"/>
      <c r="D26" s="20" t="n"/>
      <c r="E26" s="22" t="n"/>
      <c r="F26" s="23" t="n"/>
      <c r="G26" s="23" t="n"/>
      <c r="H26" s="24">
        <f>IF(COUNTA($A26:$G26)=0,"",IF(OR($E26&lt;&gt;Assumptions!$D$5,$F26="",$G26=""),"",IFERROR(IF($G26&gt;=$F26,($G26-$F26)*24,""),"")))</f>
        <v/>
      </c>
      <c r="I26" s="25">
        <f>IF(COUNTA($A26:$G26)=0,"",IF(OR($A26="",$B26="",$C26="",$D26="",$E26=""),"Check required fields",IF(OR($B26&lt;Assumptions!$G$5,$B26&gt;Assumptions!$G$6),"Check date range",IF(COUNTIF(Assumptions!$A$5:$A$10,$D26)=0,"Check classroom",IF(COUNTIF(Assumptions!$D$5:$D$7,$E26)=0,"Check attendance status",IF(COUNTIF($A$6:$A$105,$A26)&gt;1,"Duplicate record ID",IF(AND($E26=Assumptions!$D$5,OR($F26="",$G26="")),"Check present times",IF(AND($E26&lt;&gt;Assumptions!$D$5,OR($F26&lt;&gt;"",$G26&lt;&gt;"")),"Check status and times",IF(AND($F26&lt;&gt;"",$G26&lt;&gt;"",$G26&lt;$F26),"Check time order","OK")))))))))</f>
        <v/>
      </c>
    </row>
    <row r="27" ht="22" customHeight="1">
      <c r="A27" s="20" t="n"/>
      <c r="B27" s="35" t="n"/>
      <c r="C27" s="20" t="n"/>
      <c r="D27" s="20" t="n"/>
      <c r="E27" s="22" t="n"/>
      <c r="F27" s="23" t="n"/>
      <c r="G27" s="23" t="n"/>
      <c r="H27" s="26">
        <f>IF(COUNTA($A27:$G27)=0,"",IF(OR($E27&lt;&gt;Assumptions!$D$5,$F27="",$G27=""),"",IFERROR(IF($G27&gt;=$F27,($G27-$F27)*24,""),"")))</f>
        <v/>
      </c>
      <c r="I27" s="27">
        <f>IF(COUNTA($A27:$G27)=0,"",IF(OR($A27="",$B27="",$C27="",$D27="",$E27=""),"Check required fields",IF(OR($B27&lt;Assumptions!$G$5,$B27&gt;Assumptions!$G$6),"Check date range",IF(COUNTIF(Assumptions!$A$5:$A$10,$D27)=0,"Check classroom",IF(COUNTIF(Assumptions!$D$5:$D$7,$E27)=0,"Check attendance status",IF(COUNTIF($A$6:$A$105,$A27)&gt;1,"Duplicate record ID",IF(AND($E27=Assumptions!$D$5,OR($F27="",$G27="")),"Check present times",IF(AND($E27&lt;&gt;Assumptions!$D$5,OR($F27&lt;&gt;"",$G27&lt;&gt;"")),"Check status and times",IF(AND($F27&lt;&gt;"",$G27&lt;&gt;"",$G27&lt;$F27),"Check time order","OK")))))))))</f>
        <v/>
      </c>
    </row>
    <row r="28" ht="22" customHeight="1">
      <c r="A28" s="20" t="n"/>
      <c r="B28" s="35" t="n"/>
      <c r="C28" s="20" t="n"/>
      <c r="D28" s="20" t="n"/>
      <c r="E28" s="22" t="n"/>
      <c r="F28" s="23" t="n"/>
      <c r="G28" s="23" t="n"/>
      <c r="H28" s="24">
        <f>IF(COUNTA($A28:$G28)=0,"",IF(OR($E28&lt;&gt;Assumptions!$D$5,$F28="",$G28=""),"",IFERROR(IF($G28&gt;=$F28,($G28-$F28)*24,""),"")))</f>
        <v/>
      </c>
      <c r="I28" s="25">
        <f>IF(COUNTA($A28:$G28)=0,"",IF(OR($A28="",$B28="",$C28="",$D28="",$E28=""),"Check required fields",IF(OR($B28&lt;Assumptions!$G$5,$B28&gt;Assumptions!$G$6),"Check date range",IF(COUNTIF(Assumptions!$A$5:$A$10,$D28)=0,"Check classroom",IF(COUNTIF(Assumptions!$D$5:$D$7,$E28)=0,"Check attendance status",IF(COUNTIF($A$6:$A$105,$A28)&gt;1,"Duplicate record ID",IF(AND($E28=Assumptions!$D$5,OR($F28="",$G28="")),"Check present times",IF(AND($E28&lt;&gt;Assumptions!$D$5,OR($F28&lt;&gt;"",$G28&lt;&gt;"")),"Check status and times",IF(AND($F28&lt;&gt;"",$G28&lt;&gt;"",$G28&lt;$F28),"Check time order","OK")))))))))</f>
        <v/>
      </c>
    </row>
    <row r="29" ht="22" customHeight="1">
      <c r="A29" s="20" t="n"/>
      <c r="B29" s="35" t="n"/>
      <c r="C29" s="20" t="n"/>
      <c r="D29" s="20" t="n"/>
      <c r="E29" s="22" t="n"/>
      <c r="F29" s="23" t="n"/>
      <c r="G29" s="23" t="n"/>
      <c r="H29" s="26">
        <f>IF(COUNTA($A29:$G29)=0,"",IF(OR($E29&lt;&gt;Assumptions!$D$5,$F29="",$G29=""),"",IFERROR(IF($G29&gt;=$F29,($G29-$F29)*24,""),"")))</f>
        <v/>
      </c>
      <c r="I29" s="27">
        <f>IF(COUNTA($A29:$G29)=0,"",IF(OR($A29="",$B29="",$C29="",$D29="",$E29=""),"Check required fields",IF(OR($B29&lt;Assumptions!$G$5,$B29&gt;Assumptions!$G$6),"Check date range",IF(COUNTIF(Assumptions!$A$5:$A$10,$D29)=0,"Check classroom",IF(COUNTIF(Assumptions!$D$5:$D$7,$E29)=0,"Check attendance status",IF(COUNTIF($A$6:$A$105,$A29)&gt;1,"Duplicate record ID",IF(AND($E29=Assumptions!$D$5,OR($F29="",$G29="")),"Check present times",IF(AND($E29&lt;&gt;Assumptions!$D$5,OR($F29&lt;&gt;"",$G29&lt;&gt;"")),"Check status and times",IF(AND($F29&lt;&gt;"",$G29&lt;&gt;"",$G29&lt;$F29),"Check time order","OK")))))))))</f>
        <v/>
      </c>
    </row>
    <row r="30" ht="22" customHeight="1">
      <c r="A30" s="20" t="n"/>
      <c r="B30" s="35" t="n"/>
      <c r="C30" s="20" t="n"/>
      <c r="D30" s="20" t="n"/>
      <c r="E30" s="22" t="n"/>
      <c r="F30" s="23" t="n"/>
      <c r="G30" s="23" t="n"/>
      <c r="H30" s="24">
        <f>IF(COUNTA($A30:$G30)=0,"",IF(OR($E30&lt;&gt;Assumptions!$D$5,$F30="",$G30=""),"",IFERROR(IF($G30&gt;=$F30,($G30-$F30)*24,""),"")))</f>
        <v/>
      </c>
      <c r="I30" s="25">
        <f>IF(COUNTA($A30:$G30)=0,"",IF(OR($A30="",$B30="",$C30="",$D30="",$E30=""),"Check required fields",IF(OR($B30&lt;Assumptions!$G$5,$B30&gt;Assumptions!$G$6),"Check date range",IF(COUNTIF(Assumptions!$A$5:$A$10,$D30)=0,"Check classroom",IF(COUNTIF(Assumptions!$D$5:$D$7,$E30)=0,"Check attendance status",IF(COUNTIF($A$6:$A$105,$A30)&gt;1,"Duplicate record ID",IF(AND($E30=Assumptions!$D$5,OR($F30="",$G30="")),"Check present times",IF(AND($E30&lt;&gt;Assumptions!$D$5,OR($F30&lt;&gt;"",$G30&lt;&gt;"")),"Check status and times",IF(AND($F30&lt;&gt;"",$G30&lt;&gt;"",$G30&lt;$F30),"Check time order","OK")))))))))</f>
        <v/>
      </c>
    </row>
    <row r="31" ht="22" customHeight="1">
      <c r="A31" s="20" t="n"/>
      <c r="B31" s="35" t="n"/>
      <c r="C31" s="20" t="n"/>
      <c r="D31" s="20" t="n"/>
      <c r="E31" s="22" t="n"/>
      <c r="F31" s="23" t="n"/>
      <c r="G31" s="23" t="n"/>
      <c r="H31" s="26">
        <f>IF(COUNTA($A31:$G31)=0,"",IF(OR($E31&lt;&gt;Assumptions!$D$5,$F31="",$G31=""),"",IFERROR(IF($G31&gt;=$F31,($G31-$F31)*24,""),"")))</f>
        <v/>
      </c>
      <c r="I31" s="27">
        <f>IF(COUNTA($A31:$G31)=0,"",IF(OR($A31="",$B31="",$C31="",$D31="",$E31=""),"Check required fields",IF(OR($B31&lt;Assumptions!$G$5,$B31&gt;Assumptions!$G$6),"Check date range",IF(COUNTIF(Assumptions!$A$5:$A$10,$D31)=0,"Check classroom",IF(COUNTIF(Assumptions!$D$5:$D$7,$E31)=0,"Check attendance status",IF(COUNTIF($A$6:$A$105,$A31)&gt;1,"Duplicate record ID",IF(AND($E31=Assumptions!$D$5,OR($F31="",$G31="")),"Check present times",IF(AND($E31&lt;&gt;Assumptions!$D$5,OR($F31&lt;&gt;"",$G31&lt;&gt;"")),"Check status and times",IF(AND($F31&lt;&gt;"",$G31&lt;&gt;"",$G31&lt;$F31),"Check time order","OK")))))))))</f>
        <v/>
      </c>
    </row>
    <row r="32" ht="22" customHeight="1">
      <c r="A32" s="20" t="n"/>
      <c r="B32" s="35" t="n"/>
      <c r="C32" s="20" t="n"/>
      <c r="D32" s="20" t="n"/>
      <c r="E32" s="22" t="n"/>
      <c r="F32" s="23" t="n"/>
      <c r="G32" s="23" t="n"/>
      <c r="H32" s="24">
        <f>IF(COUNTA($A32:$G32)=0,"",IF(OR($E32&lt;&gt;Assumptions!$D$5,$F32="",$G32=""),"",IFERROR(IF($G32&gt;=$F32,($G32-$F32)*24,""),"")))</f>
        <v/>
      </c>
      <c r="I32" s="25">
        <f>IF(COUNTA($A32:$G32)=0,"",IF(OR($A32="",$B32="",$C32="",$D32="",$E32=""),"Check required fields",IF(OR($B32&lt;Assumptions!$G$5,$B32&gt;Assumptions!$G$6),"Check date range",IF(COUNTIF(Assumptions!$A$5:$A$10,$D32)=0,"Check classroom",IF(COUNTIF(Assumptions!$D$5:$D$7,$E32)=0,"Check attendance status",IF(COUNTIF($A$6:$A$105,$A32)&gt;1,"Duplicate record ID",IF(AND($E32=Assumptions!$D$5,OR($F32="",$G32="")),"Check present times",IF(AND($E32&lt;&gt;Assumptions!$D$5,OR($F32&lt;&gt;"",$G32&lt;&gt;"")),"Check status and times",IF(AND($F32&lt;&gt;"",$G32&lt;&gt;"",$G32&lt;$F32),"Check time order","OK")))))))))</f>
        <v/>
      </c>
    </row>
    <row r="33" ht="22" customHeight="1">
      <c r="A33" s="20" t="n"/>
      <c r="B33" s="35" t="n"/>
      <c r="C33" s="20" t="n"/>
      <c r="D33" s="20" t="n"/>
      <c r="E33" s="22" t="n"/>
      <c r="F33" s="23" t="n"/>
      <c r="G33" s="23" t="n"/>
      <c r="H33" s="26">
        <f>IF(COUNTA($A33:$G33)=0,"",IF(OR($E33&lt;&gt;Assumptions!$D$5,$F33="",$G33=""),"",IFERROR(IF($G33&gt;=$F33,($G33-$F33)*24,""),"")))</f>
        <v/>
      </c>
      <c r="I33" s="27">
        <f>IF(COUNTA($A33:$G33)=0,"",IF(OR($A33="",$B33="",$C33="",$D33="",$E33=""),"Check required fields",IF(OR($B33&lt;Assumptions!$G$5,$B33&gt;Assumptions!$G$6),"Check date range",IF(COUNTIF(Assumptions!$A$5:$A$10,$D33)=0,"Check classroom",IF(COUNTIF(Assumptions!$D$5:$D$7,$E33)=0,"Check attendance status",IF(COUNTIF($A$6:$A$105,$A33)&gt;1,"Duplicate record ID",IF(AND($E33=Assumptions!$D$5,OR($F33="",$G33="")),"Check present times",IF(AND($E33&lt;&gt;Assumptions!$D$5,OR($F33&lt;&gt;"",$G33&lt;&gt;"")),"Check status and times",IF(AND($F33&lt;&gt;"",$G33&lt;&gt;"",$G33&lt;$F33),"Check time order","OK")))))))))</f>
        <v/>
      </c>
    </row>
    <row r="34" ht="22" customHeight="1">
      <c r="A34" s="20" t="n"/>
      <c r="B34" s="35" t="n"/>
      <c r="C34" s="20" t="n"/>
      <c r="D34" s="20" t="n"/>
      <c r="E34" s="22" t="n"/>
      <c r="F34" s="23" t="n"/>
      <c r="G34" s="23" t="n"/>
      <c r="H34" s="24">
        <f>IF(COUNTA($A34:$G34)=0,"",IF(OR($E34&lt;&gt;Assumptions!$D$5,$F34="",$G34=""),"",IFERROR(IF($G34&gt;=$F34,($G34-$F34)*24,""),"")))</f>
        <v/>
      </c>
      <c r="I34" s="25">
        <f>IF(COUNTA($A34:$G34)=0,"",IF(OR($A34="",$B34="",$C34="",$D34="",$E34=""),"Check required fields",IF(OR($B34&lt;Assumptions!$G$5,$B34&gt;Assumptions!$G$6),"Check date range",IF(COUNTIF(Assumptions!$A$5:$A$10,$D34)=0,"Check classroom",IF(COUNTIF(Assumptions!$D$5:$D$7,$E34)=0,"Check attendance status",IF(COUNTIF($A$6:$A$105,$A34)&gt;1,"Duplicate record ID",IF(AND($E34=Assumptions!$D$5,OR($F34="",$G34="")),"Check present times",IF(AND($E34&lt;&gt;Assumptions!$D$5,OR($F34&lt;&gt;"",$G34&lt;&gt;"")),"Check status and times",IF(AND($F34&lt;&gt;"",$G34&lt;&gt;"",$G34&lt;$F34),"Check time order","OK")))))))))</f>
        <v/>
      </c>
    </row>
    <row r="35" ht="22" customHeight="1">
      <c r="A35" s="20" t="n"/>
      <c r="B35" s="35" t="n"/>
      <c r="C35" s="20" t="n"/>
      <c r="D35" s="20" t="n"/>
      <c r="E35" s="22" t="n"/>
      <c r="F35" s="23" t="n"/>
      <c r="G35" s="23" t="n"/>
      <c r="H35" s="26">
        <f>IF(COUNTA($A35:$G35)=0,"",IF(OR($E35&lt;&gt;Assumptions!$D$5,$F35="",$G35=""),"",IFERROR(IF($G35&gt;=$F35,($G35-$F35)*24,""),"")))</f>
        <v/>
      </c>
      <c r="I35" s="27">
        <f>IF(COUNTA($A35:$G35)=0,"",IF(OR($A35="",$B35="",$C35="",$D35="",$E35=""),"Check required fields",IF(OR($B35&lt;Assumptions!$G$5,$B35&gt;Assumptions!$G$6),"Check date range",IF(COUNTIF(Assumptions!$A$5:$A$10,$D35)=0,"Check classroom",IF(COUNTIF(Assumptions!$D$5:$D$7,$E35)=0,"Check attendance status",IF(COUNTIF($A$6:$A$105,$A35)&gt;1,"Duplicate record ID",IF(AND($E35=Assumptions!$D$5,OR($F35="",$G35="")),"Check present times",IF(AND($E35&lt;&gt;Assumptions!$D$5,OR($F35&lt;&gt;"",$G35&lt;&gt;"")),"Check status and times",IF(AND($F35&lt;&gt;"",$G35&lt;&gt;"",$G35&lt;$F35),"Check time order","OK")))))))))</f>
        <v/>
      </c>
    </row>
    <row r="36" ht="22" customHeight="1">
      <c r="A36" s="20" t="n"/>
      <c r="B36" s="35" t="n"/>
      <c r="C36" s="20" t="n"/>
      <c r="D36" s="20" t="n"/>
      <c r="E36" s="22" t="n"/>
      <c r="F36" s="23" t="n"/>
      <c r="G36" s="23" t="n"/>
      <c r="H36" s="24">
        <f>IF(COUNTA($A36:$G36)=0,"",IF(OR($E36&lt;&gt;Assumptions!$D$5,$F36="",$G36=""),"",IFERROR(IF($G36&gt;=$F36,($G36-$F36)*24,""),"")))</f>
        <v/>
      </c>
      <c r="I36" s="25">
        <f>IF(COUNTA($A36:$G36)=0,"",IF(OR($A36="",$B36="",$C36="",$D36="",$E36=""),"Check required fields",IF(OR($B36&lt;Assumptions!$G$5,$B36&gt;Assumptions!$G$6),"Check date range",IF(COUNTIF(Assumptions!$A$5:$A$10,$D36)=0,"Check classroom",IF(COUNTIF(Assumptions!$D$5:$D$7,$E36)=0,"Check attendance status",IF(COUNTIF($A$6:$A$105,$A36)&gt;1,"Duplicate record ID",IF(AND($E36=Assumptions!$D$5,OR($F36="",$G36="")),"Check present times",IF(AND($E36&lt;&gt;Assumptions!$D$5,OR($F36&lt;&gt;"",$G36&lt;&gt;"")),"Check status and times",IF(AND($F36&lt;&gt;"",$G36&lt;&gt;"",$G36&lt;$F36),"Check time order","OK")))))))))</f>
        <v/>
      </c>
    </row>
    <row r="37" ht="22" customHeight="1">
      <c r="A37" s="20" t="n"/>
      <c r="B37" s="35" t="n"/>
      <c r="C37" s="20" t="n"/>
      <c r="D37" s="20" t="n"/>
      <c r="E37" s="22" t="n"/>
      <c r="F37" s="23" t="n"/>
      <c r="G37" s="23" t="n"/>
      <c r="H37" s="26">
        <f>IF(COUNTA($A37:$G37)=0,"",IF(OR($E37&lt;&gt;Assumptions!$D$5,$F37="",$G37=""),"",IFERROR(IF($G37&gt;=$F37,($G37-$F37)*24,""),"")))</f>
        <v/>
      </c>
      <c r="I37" s="27">
        <f>IF(COUNTA($A37:$G37)=0,"",IF(OR($A37="",$B37="",$C37="",$D37="",$E37=""),"Check required fields",IF(OR($B37&lt;Assumptions!$G$5,$B37&gt;Assumptions!$G$6),"Check date range",IF(COUNTIF(Assumptions!$A$5:$A$10,$D37)=0,"Check classroom",IF(COUNTIF(Assumptions!$D$5:$D$7,$E37)=0,"Check attendance status",IF(COUNTIF($A$6:$A$105,$A37)&gt;1,"Duplicate record ID",IF(AND($E37=Assumptions!$D$5,OR($F37="",$G37="")),"Check present times",IF(AND($E37&lt;&gt;Assumptions!$D$5,OR($F37&lt;&gt;"",$G37&lt;&gt;"")),"Check status and times",IF(AND($F37&lt;&gt;"",$G37&lt;&gt;"",$G37&lt;$F37),"Check time order","OK")))))))))</f>
        <v/>
      </c>
    </row>
    <row r="38" ht="22" customHeight="1">
      <c r="A38" s="20" t="n"/>
      <c r="B38" s="35" t="n"/>
      <c r="C38" s="20" t="n"/>
      <c r="D38" s="20" t="n"/>
      <c r="E38" s="22" t="n"/>
      <c r="F38" s="23" t="n"/>
      <c r="G38" s="23" t="n"/>
      <c r="H38" s="24">
        <f>IF(COUNTA($A38:$G38)=0,"",IF(OR($E38&lt;&gt;Assumptions!$D$5,$F38="",$G38=""),"",IFERROR(IF($G38&gt;=$F38,($G38-$F38)*24,""),"")))</f>
        <v/>
      </c>
      <c r="I38" s="25">
        <f>IF(COUNTA($A38:$G38)=0,"",IF(OR($A38="",$B38="",$C38="",$D38="",$E38=""),"Check required fields",IF(OR($B38&lt;Assumptions!$G$5,$B38&gt;Assumptions!$G$6),"Check date range",IF(COUNTIF(Assumptions!$A$5:$A$10,$D38)=0,"Check classroom",IF(COUNTIF(Assumptions!$D$5:$D$7,$E38)=0,"Check attendance status",IF(COUNTIF($A$6:$A$105,$A38)&gt;1,"Duplicate record ID",IF(AND($E38=Assumptions!$D$5,OR($F38="",$G38="")),"Check present times",IF(AND($E38&lt;&gt;Assumptions!$D$5,OR($F38&lt;&gt;"",$G38&lt;&gt;"")),"Check status and times",IF(AND($F38&lt;&gt;"",$G38&lt;&gt;"",$G38&lt;$F38),"Check time order","OK")))))))))</f>
        <v/>
      </c>
    </row>
    <row r="39" ht="22" customHeight="1">
      <c r="A39" s="20" t="n"/>
      <c r="B39" s="35" t="n"/>
      <c r="C39" s="20" t="n"/>
      <c r="D39" s="20" t="n"/>
      <c r="E39" s="22" t="n"/>
      <c r="F39" s="23" t="n"/>
      <c r="G39" s="23" t="n"/>
      <c r="H39" s="26">
        <f>IF(COUNTA($A39:$G39)=0,"",IF(OR($E39&lt;&gt;Assumptions!$D$5,$F39="",$G39=""),"",IFERROR(IF($G39&gt;=$F39,($G39-$F39)*24,""),"")))</f>
        <v/>
      </c>
      <c r="I39" s="27">
        <f>IF(COUNTA($A39:$G39)=0,"",IF(OR($A39="",$B39="",$C39="",$D39="",$E39=""),"Check required fields",IF(OR($B39&lt;Assumptions!$G$5,$B39&gt;Assumptions!$G$6),"Check date range",IF(COUNTIF(Assumptions!$A$5:$A$10,$D39)=0,"Check classroom",IF(COUNTIF(Assumptions!$D$5:$D$7,$E39)=0,"Check attendance status",IF(COUNTIF($A$6:$A$105,$A39)&gt;1,"Duplicate record ID",IF(AND($E39=Assumptions!$D$5,OR($F39="",$G39="")),"Check present times",IF(AND($E39&lt;&gt;Assumptions!$D$5,OR($F39&lt;&gt;"",$G39&lt;&gt;"")),"Check status and times",IF(AND($F39&lt;&gt;"",$G39&lt;&gt;"",$G39&lt;$F39),"Check time order","OK")))))))))</f>
        <v/>
      </c>
    </row>
    <row r="40" ht="22" customHeight="1">
      <c r="A40" s="20" t="n"/>
      <c r="B40" s="35" t="n"/>
      <c r="C40" s="20" t="n"/>
      <c r="D40" s="20" t="n"/>
      <c r="E40" s="22" t="n"/>
      <c r="F40" s="23" t="n"/>
      <c r="G40" s="23" t="n"/>
      <c r="H40" s="24">
        <f>IF(COUNTA($A40:$G40)=0,"",IF(OR($E40&lt;&gt;Assumptions!$D$5,$F40="",$G40=""),"",IFERROR(IF($G40&gt;=$F40,($G40-$F40)*24,""),"")))</f>
        <v/>
      </c>
      <c r="I40" s="25">
        <f>IF(COUNTA($A40:$G40)=0,"",IF(OR($A40="",$B40="",$C40="",$D40="",$E40=""),"Check required fields",IF(OR($B40&lt;Assumptions!$G$5,$B40&gt;Assumptions!$G$6),"Check date range",IF(COUNTIF(Assumptions!$A$5:$A$10,$D40)=0,"Check classroom",IF(COUNTIF(Assumptions!$D$5:$D$7,$E40)=0,"Check attendance status",IF(COUNTIF($A$6:$A$105,$A40)&gt;1,"Duplicate record ID",IF(AND($E40=Assumptions!$D$5,OR($F40="",$G40="")),"Check present times",IF(AND($E40&lt;&gt;Assumptions!$D$5,OR($F40&lt;&gt;"",$G40&lt;&gt;"")),"Check status and times",IF(AND($F40&lt;&gt;"",$G40&lt;&gt;"",$G40&lt;$F40),"Check time order","OK")))))))))</f>
        <v/>
      </c>
    </row>
    <row r="41" ht="22" customHeight="1">
      <c r="A41" s="20" t="n"/>
      <c r="B41" s="35" t="n"/>
      <c r="C41" s="20" t="n"/>
      <c r="D41" s="20" t="n"/>
      <c r="E41" s="22" t="n"/>
      <c r="F41" s="23" t="n"/>
      <c r="G41" s="23" t="n"/>
      <c r="H41" s="26">
        <f>IF(COUNTA($A41:$G41)=0,"",IF(OR($E41&lt;&gt;Assumptions!$D$5,$F41="",$G41=""),"",IFERROR(IF($G41&gt;=$F41,($G41-$F41)*24,""),"")))</f>
        <v/>
      </c>
      <c r="I41" s="27">
        <f>IF(COUNTA($A41:$G41)=0,"",IF(OR($A41="",$B41="",$C41="",$D41="",$E41=""),"Check required fields",IF(OR($B41&lt;Assumptions!$G$5,$B41&gt;Assumptions!$G$6),"Check date range",IF(COUNTIF(Assumptions!$A$5:$A$10,$D41)=0,"Check classroom",IF(COUNTIF(Assumptions!$D$5:$D$7,$E41)=0,"Check attendance status",IF(COUNTIF($A$6:$A$105,$A41)&gt;1,"Duplicate record ID",IF(AND($E41=Assumptions!$D$5,OR($F41="",$G41="")),"Check present times",IF(AND($E41&lt;&gt;Assumptions!$D$5,OR($F41&lt;&gt;"",$G41&lt;&gt;"")),"Check status and times",IF(AND($F41&lt;&gt;"",$G41&lt;&gt;"",$G41&lt;$F41),"Check time order","OK")))))))))</f>
        <v/>
      </c>
    </row>
    <row r="42" ht="22" customHeight="1">
      <c r="A42" s="20" t="n"/>
      <c r="B42" s="35" t="n"/>
      <c r="C42" s="20" t="n"/>
      <c r="D42" s="20" t="n"/>
      <c r="E42" s="22" t="n"/>
      <c r="F42" s="23" t="n"/>
      <c r="G42" s="23" t="n"/>
      <c r="H42" s="24">
        <f>IF(COUNTA($A42:$G42)=0,"",IF(OR($E42&lt;&gt;Assumptions!$D$5,$F42="",$G42=""),"",IFERROR(IF($G42&gt;=$F42,($G42-$F42)*24,""),"")))</f>
        <v/>
      </c>
      <c r="I42" s="25">
        <f>IF(COUNTA($A42:$G42)=0,"",IF(OR($A42="",$B42="",$C42="",$D42="",$E42=""),"Check required fields",IF(OR($B42&lt;Assumptions!$G$5,$B42&gt;Assumptions!$G$6),"Check date range",IF(COUNTIF(Assumptions!$A$5:$A$10,$D42)=0,"Check classroom",IF(COUNTIF(Assumptions!$D$5:$D$7,$E42)=0,"Check attendance status",IF(COUNTIF($A$6:$A$105,$A42)&gt;1,"Duplicate record ID",IF(AND($E42=Assumptions!$D$5,OR($F42="",$G42="")),"Check present times",IF(AND($E42&lt;&gt;Assumptions!$D$5,OR($F42&lt;&gt;"",$G42&lt;&gt;"")),"Check status and times",IF(AND($F42&lt;&gt;"",$G42&lt;&gt;"",$G42&lt;$F42),"Check time order","OK")))))))))</f>
        <v/>
      </c>
    </row>
    <row r="43" ht="22" customHeight="1">
      <c r="A43" s="20" t="n"/>
      <c r="B43" s="35" t="n"/>
      <c r="C43" s="20" t="n"/>
      <c r="D43" s="20" t="n"/>
      <c r="E43" s="22" t="n"/>
      <c r="F43" s="23" t="n"/>
      <c r="G43" s="23" t="n"/>
      <c r="H43" s="26">
        <f>IF(COUNTA($A43:$G43)=0,"",IF(OR($E43&lt;&gt;Assumptions!$D$5,$F43="",$G43=""),"",IFERROR(IF($G43&gt;=$F43,($G43-$F43)*24,""),"")))</f>
        <v/>
      </c>
      <c r="I43" s="27">
        <f>IF(COUNTA($A43:$G43)=0,"",IF(OR($A43="",$B43="",$C43="",$D43="",$E43=""),"Check required fields",IF(OR($B43&lt;Assumptions!$G$5,$B43&gt;Assumptions!$G$6),"Check date range",IF(COUNTIF(Assumptions!$A$5:$A$10,$D43)=0,"Check classroom",IF(COUNTIF(Assumptions!$D$5:$D$7,$E43)=0,"Check attendance status",IF(COUNTIF($A$6:$A$105,$A43)&gt;1,"Duplicate record ID",IF(AND($E43=Assumptions!$D$5,OR($F43="",$G43="")),"Check present times",IF(AND($E43&lt;&gt;Assumptions!$D$5,OR($F43&lt;&gt;"",$G43&lt;&gt;"")),"Check status and times",IF(AND($F43&lt;&gt;"",$G43&lt;&gt;"",$G43&lt;$F43),"Check time order","OK")))))))))</f>
        <v/>
      </c>
    </row>
    <row r="44" ht="22" customHeight="1">
      <c r="A44" s="20" t="n"/>
      <c r="B44" s="35" t="n"/>
      <c r="C44" s="20" t="n"/>
      <c r="D44" s="20" t="n"/>
      <c r="E44" s="22" t="n"/>
      <c r="F44" s="23" t="n"/>
      <c r="G44" s="23" t="n"/>
      <c r="H44" s="24">
        <f>IF(COUNTA($A44:$G44)=0,"",IF(OR($E44&lt;&gt;Assumptions!$D$5,$F44="",$G44=""),"",IFERROR(IF($G44&gt;=$F44,($G44-$F44)*24,""),"")))</f>
        <v/>
      </c>
      <c r="I44" s="25">
        <f>IF(COUNTA($A44:$G44)=0,"",IF(OR($A44="",$B44="",$C44="",$D44="",$E44=""),"Check required fields",IF(OR($B44&lt;Assumptions!$G$5,$B44&gt;Assumptions!$G$6),"Check date range",IF(COUNTIF(Assumptions!$A$5:$A$10,$D44)=0,"Check classroom",IF(COUNTIF(Assumptions!$D$5:$D$7,$E44)=0,"Check attendance status",IF(COUNTIF($A$6:$A$105,$A44)&gt;1,"Duplicate record ID",IF(AND($E44=Assumptions!$D$5,OR($F44="",$G44="")),"Check present times",IF(AND($E44&lt;&gt;Assumptions!$D$5,OR($F44&lt;&gt;"",$G44&lt;&gt;"")),"Check status and times",IF(AND($F44&lt;&gt;"",$G44&lt;&gt;"",$G44&lt;$F44),"Check time order","OK")))))))))</f>
        <v/>
      </c>
    </row>
    <row r="45" ht="22" customHeight="1">
      <c r="A45" s="20" t="n"/>
      <c r="B45" s="35" t="n"/>
      <c r="C45" s="20" t="n"/>
      <c r="D45" s="20" t="n"/>
      <c r="E45" s="22" t="n"/>
      <c r="F45" s="23" t="n"/>
      <c r="G45" s="23" t="n"/>
      <c r="H45" s="26">
        <f>IF(COUNTA($A45:$G45)=0,"",IF(OR($E45&lt;&gt;Assumptions!$D$5,$F45="",$G45=""),"",IFERROR(IF($G45&gt;=$F45,($G45-$F45)*24,""),"")))</f>
        <v/>
      </c>
      <c r="I45" s="27">
        <f>IF(COUNTA($A45:$G45)=0,"",IF(OR($A45="",$B45="",$C45="",$D45="",$E45=""),"Check required fields",IF(OR($B45&lt;Assumptions!$G$5,$B45&gt;Assumptions!$G$6),"Check date range",IF(COUNTIF(Assumptions!$A$5:$A$10,$D45)=0,"Check classroom",IF(COUNTIF(Assumptions!$D$5:$D$7,$E45)=0,"Check attendance status",IF(COUNTIF($A$6:$A$105,$A45)&gt;1,"Duplicate record ID",IF(AND($E45=Assumptions!$D$5,OR($F45="",$G45="")),"Check present times",IF(AND($E45&lt;&gt;Assumptions!$D$5,OR($F45&lt;&gt;"",$G45&lt;&gt;"")),"Check status and times",IF(AND($F45&lt;&gt;"",$G45&lt;&gt;"",$G45&lt;$F45),"Check time order","OK")))))))))</f>
        <v/>
      </c>
    </row>
    <row r="46" ht="22" customHeight="1">
      <c r="A46" s="20" t="n"/>
      <c r="B46" s="35" t="n"/>
      <c r="C46" s="20" t="n"/>
      <c r="D46" s="20" t="n"/>
      <c r="E46" s="22" t="n"/>
      <c r="F46" s="23" t="n"/>
      <c r="G46" s="23" t="n"/>
      <c r="H46" s="24">
        <f>IF(COUNTA($A46:$G46)=0,"",IF(OR($E46&lt;&gt;Assumptions!$D$5,$F46="",$G46=""),"",IFERROR(IF($G46&gt;=$F46,($G46-$F46)*24,""),"")))</f>
        <v/>
      </c>
      <c r="I46" s="25">
        <f>IF(COUNTA($A46:$G46)=0,"",IF(OR($A46="",$B46="",$C46="",$D46="",$E46=""),"Check required fields",IF(OR($B46&lt;Assumptions!$G$5,$B46&gt;Assumptions!$G$6),"Check date range",IF(COUNTIF(Assumptions!$A$5:$A$10,$D46)=0,"Check classroom",IF(COUNTIF(Assumptions!$D$5:$D$7,$E46)=0,"Check attendance status",IF(COUNTIF($A$6:$A$105,$A46)&gt;1,"Duplicate record ID",IF(AND($E46=Assumptions!$D$5,OR($F46="",$G46="")),"Check present times",IF(AND($E46&lt;&gt;Assumptions!$D$5,OR($F46&lt;&gt;"",$G46&lt;&gt;"")),"Check status and times",IF(AND($F46&lt;&gt;"",$G46&lt;&gt;"",$G46&lt;$F46),"Check time order","OK")))))))))</f>
        <v/>
      </c>
    </row>
    <row r="47" ht="22" customHeight="1">
      <c r="A47" s="20" t="n"/>
      <c r="B47" s="35" t="n"/>
      <c r="C47" s="20" t="n"/>
      <c r="D47" s="20" t="n"/>
      <c r="E47" s="22" t="n"/>
      <c r="F47" s="23" t="n"/>
      <c r="G47" s="23" t="n"/>
      <c r="H47" s="26">
        <f>IF(COUNTA($A47:$G47)=0,"",IF(OR($E47&lt;&gt;Assumptions!$D$5,$F47="",$G47=""),"",IFERROR(IF($G47&gt;=$F47,($G47-$F47)*24,""),"")))</f>
        <v/>
      </c>
      <c r="I47" s="27">
        <f>IF(COUNTA($A47:$G47)=0,"",IF(OR($A47="",$B47="",$C47="",$D47="",$E47=""),"Check required fields",IF(OR($B47&lt;Assumptions!$G$5,$B47&gt;Assumptions!$G$6),"Check date range",IF(COUNTIF(Assumptions!$A$5:$A$10,$D47)=0,"Check classroom",IF(COUNTIF(Assumptions!$D$5:$D$7,$E47)=0,"Check attendance status",IF(COUNTIF($A$6:$A$105,$A47)&gt;1,"Duplicate record ID",IF(AND($E47=Assumptions!$D$5,OR($F47="",$G47="")),"Check present times",IF(AND($E47&lt;&gt;Assumptions!$D$5,OR($F47&lt;&gt;"",$G47&lt;&gt;"")),"Check status and times",IF(AND($F47&lt;&gt;"",$G47&lt;&gt;"",$G47&lt;$F47),"Check time order","OK")))))))))</f>
        <v/>
      </c>
    </row>
    <row r="48" ht="22" customHeight="1">
      <c r="A48" s="20" t="n"/>
      <c r="B48" s="35" t="n"/>
      <c r="C48" s="20" t="n"/>
      <c r="D48" s="20" t="n"/>
      <c r="E48" s="22" t="n"/>
      <c r="F48" s="23" t="n"/>
      <c r="G48" s="23" t="n"/>
      <c r="H48" s="24">
        <f>IF(COUNTA($A48:$G48)=0,"",IF(OR($E48&lt;&gt;Assumptions!$D$5,$F48="",$G48=""),"",IFERROR(IF($G48&gt;=$F48,($G48-$F48)*24,""),"")))</f>
        <v/>
      </c>
      <c r="I48" s="25">
        <f>IF(COUNTA($A48:$G48)=0,"",IF(OR($A48="",$B48="",$C48="",$D48="",$E48=""),"Check required fields",IF(OR($B48&lt;Assumptions!$G$5,$B48&gt;Assumptions!$G$6),"Check date range",IF(COUNTIF(Assumptions!$A$5:$A$10,$D48)=0,"Check classroom",IF(COUNTIF(Assumptions!$D$5:$D$7,$E48)=0,"Check attendance status",IF(COUNTIF($A$6:$A$105,$A48)&gt;1,"Duplicate record ID",IF(AND($E48=Assumptions!$D$5,OR($F48="",$G48="")),"Check present times",IF(AND($E48&lt;&gt;Assumptions!$D$5,OR($F48&lt;&gt;"",$G48&lt;&gt;"")),"Check status and times",IF(AND($F48&lt;&gt;"",$G48&lt;&gt;"",$G48&lt;$F48),"Check time order","OK")))))))))</f>
        <v/>
      </c>
    </row>
    <row r="49" ht="22" customHeight="1">
      <c r="A49" s="20" t="n"/>
      <c r="B49" s="35" t="n"/>
      <c r="C49" s="20" t="n"/>
      <c r="D49" s="20" t="n"/>
      <c r="E49" s="22" t="n"/>
      <c r="F49" s="23" t="n"/>
      <c r="G49" s="23" t="n"/>
      <c r="H49" s="26">
        <f>IF(COUNTA($A49:$G49)=0,"",IF(OR($E49&lt;&gt;Assumptions!$D$5,$F49="",$G49=""),"",IFERROR(IF($G49&gt;=$F49,($G49-$F49)*24,""),"")))</f>
        <v/>
      </c>
      <c r="I49" s="27">
        <f>IF(COUNTA($A49:$G49)=0,"",IF(OR($A49="",$B49="",$C49="",$D49="",$E49=""),"Check required fields",IF(OR($B49&lt;Assumptions!$G$5,$B49&gt;Assumptions!$G$6),"Check date range",IF(COUNTIF(Assumptions!$A$5:$A$10,$D49)=0,"Check classroom",IF(COUNTIF(Assumptions!$D$5:$D$7,$E49)=0,"Check attendance status",IF(COUNTIF($A$6:$A$105,$A49)&gt;1,"Duplicate record ID",IF(AND($E49=Assumptions!$D$5,OR($F49="",$G49="")),"Check present times",IF(AND($E49&lt;&gt;Assumptions!$D$5,OR($F49&lt;&gt;"",$G49&lt;&gt;"")),"Check status and times",IF(AND($F49&lt;&gt;"",$G49&lt;&gt;"",$G49&lt;$F49),"Check time order","OK")))))))))</f>
        <v/>
      </c>
    </row>
    <row r="50" ht="22" customHeight="1">
      <c r="A50" s="20" t="n"/>
      <c r="B50" s="35" t="n"/>
      <c r="C50" s="20" t="n"/>
      <c r="D50" s="20" t="n"/>
      <c r="E50" s="22" t="n"/>
      <c r="F50" s="23" t="n"/>
      <c r="G50" s="23" t="n"/>
      <c r="H50" s="24">
        <f>IF(COUNTA($A50:$G50)=0,"",IF(OR($E50&lt;&gt;Assumptions!$D$5,$F50="",$G50=""),"",IFERROR(IF($G50&gt;=$F50,($G50-$F50)*24,""),"")))</f>
        <v/>
      </c>
      <c r="I50" s="25">
        <f>IF(COUNTA($A50:$G50)=0,"",IF(OR($A50="",$B50="",$C50="",$D50="",$E50=""),"Check required fields",IF(OR($B50&lt;Assumptions!$G$5,$B50&gt;Assumptions!$G$6),"Check date range",IF(COUNTIF(Assumptions!$A$5:$A$10,$D50)=0,"Check classroom",IF(COUNTIF(Assumptions!$D$5:$D$7,$E50)=0,"Check attendance status",IF(COUNTIF($A$6:$A$105,$A50)&gt;1,"Duplicate record ID",IF(AND($E50=Assumptions!$D$5,OR($F50="",$G50="")),"Check present times",IF(AND($E50&lt;&gt;Assumptions!$D$5,OR($F50&lt;&gt;"",$G50&lt;&gt;"")),"Check status and times",IF(AND($F50&lt;&gt;"",$G50&lt;&gt;"",$G50&lt;$F50),"Check time order","OK")))))))))</f>
        <v/>
      </c>
    </row>
    <row r="51" ht="22" customHeight="1">
      <c r="A51" s="20" t="n"/>
      <c r="B51" s="35" t="n"/>
      <c r="C51" s="20" t="n"/>
      <c r="D51" s="20" t="n"/>
      <c r="E51" s="22" t="n"/>
      <c r="F51" s="23" t="n"/>
      <c r="G51" s="23" t="n"/>
      <c r="H51" s="26">
        <f>IF(COUNTA($A51:$G51)=0,"",IF(OR($E51&lt;&gt;Assumptions!$D$5,$F51="",$G51=""),"",IFERROR(IF($G51&gt;=$F51,($G51-$F51)*24,""),"")))</f>
        <v/>
      </c>
      <c r="I51" s="27">
        <f>IF(COUNTA($A51:$G51)=0,"",IF(OR($A51="",$B51="",$C51="",$D51="",$E51=""),"Check required fields",IF(OR($B51&lt;Assumptions!$G$5,$B51&gt;Assumptions!$G$6),"Check date range",IF(COUNTIF(Assumptions!$A$5:$A$10,$D51)=0,"Check classroom",IF(COUNTIF(Assumptions!$D$5:$D$7,$E51)=0,"Check attendance status",IF(COUNTIF($A$6:$A$105,$A51)&gt;1,"Duplicate record ID",IF(AND($E51=Assumptions!$D$5,OR($F51="",$G51="")),"Check present times",IF(AND($E51&lt;&gt;Assumptions!$D$5,OR($F51&lt;&gt;"",$G51&lt;&gt;"")),"Check status and times",IF(AND($F51&lt;&gt;"",$G51&lt;&gt;"",$G51&lt;$F51),"Check time order","OK")))))))))</f>
        <v/>
      </c>
    </row>
    <row r="52" ht="22" customHeight="1">
      <c r="A52" s="20" t="n"/>
      <c r="B52" s="35" t="n"/>
      <c r="C52" s="20" t="n"/>
      <c r="D52" s="20" t="n"/>
      <c r="E52" s="22" t="n"/>
      <c r="F52" s="23" t="n"/>
      <c r="G52" s="23" t="n"/>
      <c r="H52" s="24">
        <f>IF(COUNTA($A52:$G52)=0,"",IF(OR($E52&lt;&gt;Assumptions!$D$5,$F52="",$G52=""),"",IFERROR(IF($G52&gt;=$F52,($G52-$F52)*24,""),"")))</f>
        <v/>
      </c>
      <c r="I52" s="25">
        <f>IF(COUNTA($A52:$G52)=0,"",IF(OR($A52="",$B52="",$C52="",$D52="",$E52=""),"Check required fields",IF(OR($B52&lt;Assumptions!$G$5,$B52&gt;Assumptions!$G$6),"Check date range",IF(COUNTIF(Assumptions!$A$5:$A$10,$D52)=0,"Check classroom",IF(COUNTIF(Assumptions!$D$5:$D$7,$E52)=0,"Check attendance status",IF(COUNTIF($A$6:$A$105,$A52)&gt;1,"Duplicate record ID",IF(AND($E52=Assumptions!$D$5,OR($F52="",$G52="")),"Check present times",IF(AND($E52&lt;&gt;Assumptions!$D$5,OR($F52&lt;&gt;"",$G52&lt;&gt;"")),"Check status and times",IF(AND($F52&lt;&gt;"",$G52&lt;&gt;"",$G52&lt;$F52),"Check time order","OK")))))))))</f>
        <v/>
      </c>
    </row>
    <row r="53" ht="22" customHeight="1">
      <c r="A53" s="20" t="n"/>
      <c r="B53" s="35" t="n"/>
      <c r="C53" s="20" t="n"/>
      <c r="D53" s="20" t="n"/>
      <c r="E53" s="22" t="n"/>
      <c r="F53" s="23" t="n"/>
      <c r="G53" s="23" t="n"/>
      <c r="H53" s="26">
        <f>IF(COUNTA($A53:$G53)=0,"",IF(OR($E53&lt;&gt;Assumptions!$D$5,$F53="",$G53=""),"",IFERROR(IF($G53&gt;=$F53,($G53-$F53)*24,""),"")))</f>
        <v/>
      </c>
      <c r="I53" s="27">
        <f>IF(COUNTA($A53:$G53)=0,"",IF(OR($A53="",$B53="",$C53="",$D53="",$E53=""),"Check required fields",IF(OR($B53&lt;Assumptions!$G$5,$B53&gt;Assumptions!$G$6),"Check date range",IF(COUNTIF(Assumptions!$A$5:$A$10,$D53)=0,"Check classroom",IF(COUNTIF(Assumptions!$D$5:$D$7,$E53)=0,"Check attendance status",IF(COUNTIF($A$6:$A$105,$A53)&gt;1,"Duplicate record ID",IF(AND($E53=Assumptions!$D$5,OR($F53="",$G53="")),"Check present times",IF(AND($E53&lt;&gt;Assumptions!$D$5,OR($F53&lt;&gt;"",$G53&lt;&gt;"")),"Check status and times",IF(AND($F53&lt;&gt;"",$G53&lt;&gt;"",$G53&lt;$F53),"Check time order","OK")))))))))</f>
        <v/>
      </c>
    </row>
    <row r="54" ht="22" customHeight="1">
      <c r="A54" s="20" t="n"/>
      <c r="B54" s="35" t="n"/>
      <c r="C54" s="20" t="n"/>
      <c r="D54" s="20" t="n"/>
      <c r="E54" s="22" t="n"/>
      <c r="F54" s="23" t="n"/>
      <c r="G54" s="23" t="n"/>
      <c r="H54" s="24">
        <f>IF(COUNTA($A54:$G54)=0,"",IF(OR($E54&lt;&gt;Assumptions!$D$5,$F54="",$G54=""),"",IFERROR(IF($G54&gt;=$F54,($G54-$F54)*24,""),"")))</f>
        <v/>
      </c>
      <c r="I54" s="25">
        <f>IF(COUNTA($A54:$G54)=0,"",IF(OR($A54="",$B54="",$C54="",$D54="",$E54=""),"Check required fields",IF(OR($B54&lt;Assumptions!$G$5,$B54&gt;Assumptions!$G$6),"Check date range",IF(COUNTIF(Assumptions!$A$5:$A$10,$D54)=0,"Check classroom",IF(COUNTIF(Assumptions!$D$5:$D$7,$E54)=0,"Check attendance status",IF(COUNTIF($A$6:$A$105,$A54)&gt;1,"Duplicate record ID",IF(AND($E54=Assumptions!$D$5,OR($F54="",$G54="")),"Check present times",IF(AND($E54&lt;&gt;Assumptions!$D$5,OR($F54&lt;&gt;"",$G54&lt;&gt;"")),"Check status and times",IF(AND($F54&lt;&gt;"",$G54&lt;&gt;"",$G54&lt;$F54),"Check time order","OK")))))))))</f>
        <v/>
      </c>
    </row>
    <row r="55" ht="22" customHeight="1">
      <c r="A55" s="20" t="n"/>
      <c r="B55" s="35" t="n"/>
      <c r="C55" s="20" t="n"/>
      <c r="D55" s="20" t="n"/>
      <c r="E55" s="22" t="n"/>
      <c r="F55" s="23" t="n"/>
      <c r="G55" s="23" t="n"/>
      <c r="H55" s="26">
        <f>IF(COUNTA($A55:$G55)=0,"",IF(OR($E55&lt;&gt;Assumptions!$D$5,$F55="",$G55=""),"",IFERROR(IF($G55&gt;=$F55,($G55-$F55)*24,""),"")))</f>
        <v/>
      </c>
      <c r="I55" s="27">
        <f>IF(COUNTA($A55:$G55)=0,"",IF(OR($A55="",$B55="",$C55="",$D55="",$E55=""),"Check required fields",IF(OR($B55&lt;Assumptions!$G$5,$B55&gt;Assumptions!$G$6),"Check date range",IF(COUNTIF(Assumptions!$A$5:$A$10,$D55)=0,"Check classroom",IF(COUNTIF(Assumptions!$D$5:$D$7,$E55)=0,"Check attendance status",IF(COUNTIF($A$6:$A$105,$A55)&gt;1,"Duplicate record ID",IF(AND($E55=Assumptions!$D$5,OR($F55="",$G55="")),"Check present times",IF(AND($E55&lt;&gt;Assumptions!$D$5,OR($F55&lt;&gt;"",$G55&lt;&gt;"")),"Check status and times",IF(AND($F55&lt;&gt;"",$G55&lt;&gt;"",$G55&lt;$F55),"Check time order","OK")))))))))</f>
        <v/>
      </c>
    </row>
    <row r="56" ht="22" customHeight="1">
      <c r="A56" s="20" t="n"/>
      <c r="B56" s="35" t="n"/>
      <c r="C56" s="20" t="n"/>
      <c r="D56" s="20" t="n"/>
      <c r="E56" s="22" t="n"/>
      <c r="F56" s="23" t="n"/>
      <c r="G56" s="23" t="n"/>
      <c r="H56" s="24">
        <f>IF(COUNTA($A56:$G56)=0,"",IF(OR($E56&lt;&gt;Assumptions!$D$5,$F56="",$G56=""),"",IFERROR(IF($G56&gt;=$F56,($G56-$F56)*24,""),"")))</f>
        <v/>
      </c>
      <c r="I56" s="25">
        <f>IF(COUNTA($A56:$G56)=0,"",IF(OR($A56="",$B56="",$C56="",$D56="",$E56=""),"Check required fields",IF(OR($B56&lt;Assumptions!$G$5,$B56&gt;Assumptions!$G$6),"Check date range",IF(COUNTIF(Assumptions!$A$5:$A$10,$D56)=0,"Check classroom",IF(COUNTIF(Assumptions!$D$5:$D$7,$E56)=0,"Check attendance status",IF(COUNTIF($A$6:$A$105,$A56)&gt;1,"Duplicate record ID",IF(AND($E56=Assumptions!$D$5,OR($F56="",$G56="")),"Check present times",IF(AND($E56&lt;&gt;Assumptions!$D$5,OR($F56&lt;&gt;"",$G56&lt;&gt;"")),"Check status and times",IF(AND($F56&lt;&gt;"",$G56&lt;&gt;"",$G56&lt;$F56),"Check time order","OK")))))))))</f>
        <v/>
      </c>
    </row>
    <row r="57" ht="22" customHeight="1">
      <c r="A57" s="20" t="n"/>
      <c r="B57" s="35" t="n"/>
      <c r="C57" s="20" t="n"/>
      <c r="D57" s="20" t="n"/>
      <c r="E57" s="22" t="n"/>
      <c r="F57" s="23" t="n"/>
      <c r="G57" s="23" t="n"/>
      <c r="H57" s="26">
        <f>IF(COUNTA($A57:$G57)=0,"",IF(OR($E57&lt;&gt;Assumptions!$D$5,$F57="",$G57=""),"",IFERROR(IF($G57&gt;=$F57,($G57-$F57)*24,""),"")))</f>
        <v/>
      </c>
      <c r="I57" s="27">
        <f>IF(COUNTA($A57:$G57)=0,"",IF(OR($A57="",$B57="",$C57="",$D57="",$E57=""),"Check required fields",IF(OR($B57&lt;Assumptions!$G$5,$B57&gt;Assumptions!$G$6),"Check date range",IF(COUNTIF(Assumptions!$A$5:$A$10,$D57)=0,"Check classroom",IF(COUNTIF(Assumptions!$D$5:$D$7,$E57)=0,"Check attendance status",IF(COUNTIF($A$6:$A$105,$A57)&gt;1,"Duplicate record ID",IF(AND($E57=Assumptions!$D$5,OR($F57="",$G57="")),"Check present times",IF(AND($E57&lt;&gt;Assumptions!$D$5,OR($F57&lt;&gt;"",$G57&lt;&gt;"")),"Check status and times",IF(AND($F57&lt;&gt;"",$G57&lt;&gt;"",$G57&lt;$F57),"Check time order","OK")))))))))</f>
        <v/>
      </c>
    </row>
    <row r="58" ht="22" customHeight="1">
      <c r="A58" s="20" t="n"/>
      <c r="B58" s="35" t="n"/>
      <c r="C58" s="20" t="n"/>
      <c r="D58" s="20" t="n"/>
      <c r="E58" s="22" t="n"/>
      <c r="F58" s="23" t="n"/>
      <c r="G58" s="23" t="n"/>
      <c r="H58" s="24">
        <f>IF(COUNTA($A58:$G58)=0,"",IF(OR($E58&lt;&gt;Assumptions!$D$5,$F58="",$G58=""),"",IFERROR(IF($G58&gt;=$F58,($G58-$F58)*24,""),"")))</f>
        <v/>
      </c>
      <c r="I58" s="25">
        <f>IF(COUNTA($A58:$G58)=0,"",IF(OR($A58="",$B58="",$C58="",$D58="",$E58=""),"Check required fields",IF(OR($B58&lt;Assumptions!$G$5,$B58&gt;Assumptions!$G$6),"Check date range",IF(COUNTIF(Assumptions!$A$5:$A$10,$D58)=0,"Check classroom",IF(COUNTIF(Assumptions!$D$5:$D$7,$E58)=0,"Check attendance status",IF(COUNTIF($A$6:$A$105,$A58)&gt;1,"Duplicate record ID",IF(AND($E58=Assumptions!$D$5,OR($F58="",$G58="")),"Check present times",IF(AND($E58&lt;&gt;Assumptions!$D$5,OR($F58&lt;&gt;"",$G58&lt;&gt;"")),"Check status and times",IF(AND($F58&lt;&gt;"",$G58&lt;&gt;"",$G58&lt;$F58),"Check time order","OK")))))))))</f>
        <v/>
      </c>
    </row>
    <row r="59" ht="22" customHeight="1">
      <c r="A59" s="20" t="n"/>
      <c r="B59" s="35" t="n"/>
      <c r="C59" s="20" t="n"/>
      <c r="D59" s="20" t="n"/>
      <c r="E59" s="22" t="n"/>
      <c r="F59" s="23" t="n"/>
      <c r="G59" s="23" t="n"/>
      <c r="H59" s="26">
        <f>IF(COUNTA($A59:$G59)=0,"",IF(OR($E59&lt;&gt;Assumptions!$D$5,$F59="",$G59=""),"",IFERROR(IF($G59&gt;=$F59,($G59-$F59)*24,""),"")))</f>
        <v/>
      </c>
      <c r="I59" s="27">
        <f>IF(COUNTA($A59:$G59)=0,"",IF(OR($A59="",$B59="",$C59="",$D59="",$E59=""),"Check required fields",IF(OR($B59&lt;Assumptions!$G$5,$B59&gt;Assumptions!$G$6),"Check date range",IF(COUNTIF(Assumptions!$A$5:$A$10,$D59)=0,"Check classroom",IF(COUNTIF(Assumptions!$D$5:$D$7,$E59)=0,"Check attendance status",IF(COUNTIF($A$6:$A$105,$A59)&gt;1,"Duplicate record ID",IF(AND($E59=Assumptions!$D$5,OR($F59="",$G59="")),"Check present times",IF(AND($E59&lt;&gt;Assumptions!$D$5,OR($F59&lt;&gt;"",$G59&lt;&gt;"")),"Check status and times",IF(AND($F59&lt;&gt;"",$G59&lt;&gt;"",$G59&lt;$F59),"Check time order","OK")))))))))</f>
        <v/>
      </c>
    </row>
    <row r="60" ht="22" customHeight="1">
      <c r="A60" s="20" t="n"/>
      <c r="B60" s="35" t="n"/>
      <c r="C60" s="20" t="n"/>
      <c r="D60" s="20" t="n"/>
      <c r="E60" s="22" t="n"/>
      <c r="F60" s="23" t="n"/>
      <c r="G60" s="23" t="n"/>
      <c r="H60" s="24">
        <f>IF(COUNTA($A60:$G60)=0,"",IF(OR($E60&lt;&gt;Assumptions!$D$5,$F60="",$G60=""),"",IFERROR(IF($G60&gt;=$F60,($G60-$F60)*24,""),"")))</f>
        <v/>
      </c>
      <c r="I60" s="25">
        <f>IF(COUNTA($A60:$G60)=0,"",IF(OR($A60="",$B60="",$C60="",$D60="",$E60=""),"Check required fields",IF(OR($B60&lt;Assumptions!$G$5,$B60&gt;Assumptions!$G$6),"Check date range",IF(COUNTIF(Assumptions!$A$5:$A$10,$D60)=0,"Check classroom",IF(COUNTIF(Assumptions!$D$5:$D$7,$E60)=0,"Check attendance status",IF(COUNTIF($A$6:$A$105,$A60)&gt;1,"Duplicate record ID",IF(AND($E60=Assumptions!$D$5,OR($F60="",$G60="")),"Check present times",IF(AND($E60&lt;&gt;Assumptions!$D$5,OR($F60&lt;&gt;"",$G60&lt;&gt;"")),"Check status and times",IF(AND($F60&lt;&gt;"",$G60&lt;&gt;"",$G60&lt;$F60),"Check time order","OK")))))))))</f>
        <v/>
      </c>
    </row>
    <row r="61" ht="22" customHeight="1">
      <c r="A61" s="20" t="n"/>
      <c r="B61" s="35" t="n"/>
      <c r="C61" s="20" t="n"/>
      <c r="D61" s="20" t="n"/>
      <c r="E61" s="22" t="n"/>
      <c r="F61" s="23" t="n"/>
      <c r="G61" s="23" t="n"/>
      <c r="H61" s="26">
        <f>IF(COUNTA($A61:$G61)=0,"",IF(OR($E61&lt;&gt;Assumptions!$D$5,$F61="",$G61=""),"",IFERROR(IF($G61&gt;=$F61,($G61-$F61)*24,""),"")))</f>
        <v/>
      </c>
      <c r="I61" s="27">
        <f>IF(COUNTA($A61:$G61)=0,"",IF(OR($A61="",$B61="",$C61="",$D61="",$E61=""),"Check required fields",IF(OR($B61&lt;Assumptions!$G$5,$B61&gt;Assumptions!$G$6),"Check date range",IF(COUNTIF(Assumptions!$A$5:$A$10,$D61)=0,"Check classroom",IF(COUNTIF(Assumptions!$D$5:$D$7,$E61)=0,"Check attendance status",IF(COUNTIF($A$6:$A$105,$A61)&gt;1,"Duplicate record ID",IF(AND($E61=Assumptions!$D$5,OR($F61="",$G61="")),"Check present times",IF(AND($E61&lt;&gt;Assumptions!$D$5,OR($F61&lt;&gt;"",$G61&lt;&gt;"")),"Check status and times",IF(AND($F61&lt;&gt;"",$G61&lt;&gt;"",$G61&lt;$F61),"Check time order","OK")))))))))</f>
        <v/>
      </c>
    </row>
    <row r="62" ht="22" customHeight="1">
      <c r="A62" s="20" t="n"/>
      <c r="B62" s="35" t="n"/>
      <c r="C62" s="20" t="n"/>
      <c r="D62" s="20" t="n"/>
      <c r="E62" s="22" t="n"/>
      <c r="F62" s="23" t="n"/>
      <c r="G62" s="23" t="n"/>
      <c r="H62" s="24">
        <f>IF(COUNTA($A62:$G62)=0,"",IF(OR($E62&lt;&gt;Assumptions!$D$5,$F62="",$G62=""),"",IFERROR(IF($G62&gt;=$F62,($G62-$F62)*24,""),"")))</f>
        <v/>
      </c>
      <c r="I62" s="25">
        <f>IF(COUNTA($A62:$G62)=0,"",IF(OR($A62="",$B62="",$C62="",$D62="",$E62=""),"Check required fields",IF(OR($B62&lt;Assumptions!$G$5,$B62&gt;Assumptions!$G$6),"Check date range",IF(COUNTIF(Assumptions!$A$5:$A$10,$D62)=0,"Check classroom",IF(COUNTIF(Assumptions!$D$5:$D$7,$E62)=0,"Check attendance status",IF(COUNTIF($A$6:$A$105,$A62)&gt;1,"Duplicate record ID",IF(AND($E62=Assumptions!$D$5,OR($F62="",$G62="")),"Check present times",IF(AND($E62&lt;&gt;Assumptions!$D$5,OR($F62&lt;&gt;"",$G62&lt;&gt;"")),"Check status and times",IF(AND($F62&lt;&gt;"",$G62&lt;&gt;"",$G62&lt;$F62),"Check time order","OK")))))))))</f>
        <v/>
      </c>
    </row>
    <row r="63" ht="22" customHeight="1">
      <c r="A63" s="20" t="n"/>
      <c r="B63" s="35" t="n"/>
      <c r="C63" s="20" t="n"/>
      <c r="D63" s="20" t="n"/>
      <c r="E63" s="22" t="n"/>
      <c r="F63" s="23" t="n"/>
      <c r="G63" s="23" t="n"/>
      <c r="H63" s="26">
        <f>IF(COUNTA($A63:$G63)=0,"",IF(OR($E63&lt;&gt;Assumptions!$D$5,$F63="",$G63=""),"",IFERROR(IF($G63&gt;=$F63,($G63-$F63)*24,""),"")))</f>
        <v/>
      </c>
      <c r="I63" s="27">
        <f>IF(COUNTA($A63:$G63)=0,"",IF(OR($A63="",$B63="",$C63="",$D63="",$E63=""),"Check required fields",IF(OR($B63&lt;Assumptions!$G$5,$B63&gt;Assumptions!$G$6),"Check date range",IF(COUNTIF(Assumptions!$A$5:$A$10,$D63)=0,"Check classroom",IF(COUNTIF(Assumptions!$D$5:$D$7,$E63)=0,"Check attendance status",IF(COUNTIF($A$6:$A$105,$A63)&gt;1,"Duplicate record ID",IF(AND($E63=Assumptions!$D$5,OR($F63="",$G63="")),"Check present times",IF(AND($E63&lt;&gt;Assumptions!$D$5,OR($F63&lt;&gt;"",$G63&lt;&gt;"")),"Check status and times",IF(AND($F63&lt;&gt;"",$G63&lt;&gt;"",$G63&lt;$F63),"Check time order","OK")))))))))</f>
        <v/>
      </c>
    </row>
    <row r="64" ht="22" customHeight="1">
      <c r="A64" s="20" t="n"/>
      <c r="B64" s="35" t="n"/>
      <c r="C64" s="20" t="n"/>
      <c r="D64" s="20" t="n"/>
      <c r="E64" s="22" t="n"/>
      <c r="F64" s="23" t="n"/>
      <c r="G64" s="23" t="n"/>
      <c r="H64" s="24">
        <f>IF(COUNTA($A64:$G64)=0,"",IF(OR($E64&lt;&gt;Assumptions!$D$5,$F64="",$G64=""),"",IFERROR(IF($G64&gt;=$F64,($G64-$F64)*24,""),"")))</f>
        <v/>
      </c>
      <c r="I64" s="25">
        <f>IF(COUNTA($A64:$G64)=0,"",IF(OR($A64="",$B64="",$C64="",$D64="",$E64=""),"Check required fields",IF(OR($B64&lt;Assumptions!$G$5,$B64&gt;Assumptions!$G$6),"Check date range",IF(COUNTIF(Assumptions!$A$5:$A$10,$D64)=0,"Check classroom",IF(COUNTIF(Assumptions!$D$5:$D$7,$E64)=0,"Check attendance status",IF(COUNTIF($A$6:$A$105,$A64)&gt;1,"Duplicate record ID",IF(AND($E64=Assumptions!$D$5,OR($F64="",$G64="")),"Check present times",IF(AND($E64&lt;&gt;Assumptions!$D$5,OR($F64&lt;&gt;"",$G64&lt;&gt;"")),"Check status and times",IF(AND($F64&lt;&gt;"",$G64&lt;&gt;"",$G64&lt;$F64),"Check time order","OK")))))))))</f>
        <v/>
      </c>
    </row>
    <row r="65" ht="22" customHeight="1">
      <c r="A65" s="20" t="n"/>
      <c r="B65" s="35" t="n"/>
      <c r="C65" s="20" t="n"/>
      <c r="D65" s="20" t="n"/>
      <c r="E65" s="22" t="n"/>
      <c r="F65" s="23" t="n"/>
      <c r="G65" s="23" t="n"/>
      <c r="H65" s="26">
        <f>IF(COUNTA($A65:$G65)=0,"",IF(OR($E65&lt;&gt;Assumptions!$D$5,$F65="",$G65=""),"",IFERROR(IF($G65&gt;=$F65,($G65-$F65)*24,""),"")))</f>
        <v/>
      </c>
      <c r="I65" s="27">
        <f>IF(COUNTA($A65:$G65)=0,"",IF(OR($A65="",$B65="",$C65="",$D65="",$E65=""),"Check required fields",IF(OR($B65&lt;Assumptions!$G$5,$B65&gt;Assumptions!$G$6),"Check date range",IF(COUNTIF(Assumptions!$A$5:$A$10,$D65)=0,"Check classroom",IF(COUNTIF(Assumptions!$D$5:$D$7,$E65)=0,"Check attendance status",IF(COUNTIF($A$6:$A$105,$A65)&gt;1,"Duplicate record ID",IF(AND($E65=Assumptions!$D$5,OR($F65="",$G65="")),"Check present times",IF(AND($E65&lt;&gt;Assumptions!$D$5,OR($F65&lt;&gt;"",$G65&lt;&gt;"")),"Check status and times",IF(AND($F65&lt;&gt;"",$G65&lt;&gt;"",$G65&lt;$F65),"Check time order","OK")))))))))</f>
        <v/>
      </c>
    </row>
    <row r="66" ht="22" customHeight="1">
      <c r="A66" s="20" t="n"/>
      <c r="B66" s="35" t="n"/>
      <c r="C66" s="20" t="n"/>
      <c r="D66" s="20" t="n"/>
      <c r="E66" s="22" t="n"/>
      <c r="F66" s="23" t="n"/>
      <c r="G66" s="23" t="n"/>
      <c r="H66" s="24">
        <f>IF(COUNTA($A66:$G66)=0,"",IF(OR($E66&lt;&gt;Assumptions!$D$5,$F66="",$G66=""),"",IFERROR(IF($G66&gt;=$F66,($G66-$F66)*24,""),"")))</f>
        <v/>
      </c>
      <c r="I66" s="25">
        <f>IF(COUNTA($A66:$G66)=0,"",IF(OR($A66="",$B66="",$C66="",$D66="",$E66=""),"Check required fields",IF(OR($B66&lt;Assumptions!$G$5,$B66&gt;Assumptions!$G$6),"Check date range",IF(COUNTIF(Assumptions!$A$5:$A$10,$D66)=0,"Check classroom",IF(COUNTIF(Assumptions!$D$5:$D$7,$E66)=0,"Check attendance status",IF(COUNTIF($A$6:$A$105,$A66)&gt;1,"Duplicate record ID",IF(AND($E66=Assumptions!$D$5,OR($F66="",$G66="")),"Check present times",IF(AND($E66&lt;&gt;Assumptions!$D$5,OR($F66&lt;&gt;"",$G66&lt;&gt;"")),"Check status and times",IF(AND($F66&lt;&gt;"",$G66&lt;&gt;"",$G66&lt;$F66),"Check time order","OK")))))))))</f>
        <v/>
      </c>
    </row>
    <row r="67" ht="22" customHeight="1">
      <c r="A67" s="20" t="n"/>
      <c r="B67" s="35" t="n"/>
      <c r="C67" s="20" t="n"/>
      <c r="D67" s="20" t="n"/>
      <c r="E67" s="22" t="n"/>
      <c r="F67" s="23" t="n"/>
      <c r="G67" s="23" t="n"/>
      <c r="H67" s="26">
        <f>IF(COUNTA($A67:$G67)=0,"",IF(OR($E67&lt;&gt;Assumptions!$D$5,$F67="",$G67=""),"",IFERROR(IF($G67&gt;=$F67,($G67-$F67)*24,""),"")))</f>
        <v/>
      </c>
      <c r="I67" s="27">
        <f>IF(COUNTA($A67:$G67)=0,"",IF(OR($A67="",$B67="",$C67="",$D67="",$E67=""),"Check required fields",IF(OR($B67&lt;Assumptions!$G$5,$B67&gt;Assumptions!$G$6),"Check date range",IF(COUNTIF(Assumptions!$A$5:$A$10,$D67)=0,"Check classroom",IF(COUNTIF(Assumptions!$D$5:$D$7,$E67)=0,"Check attendance status",IF(COUNTIF($A$6:$A$105,$A67)&gt;1,"Duplicate record ID",IF(AND($E67=Assumptions!$D$5,OR($F67="",$G67="")),"Check present times",IF(AND($E67&lt;&gt;Assumptions!$D$5,OR($F67&lt;&gt;"",$G67&lt;&gt;"")),"Check status and times",IF(AND($F67&lt;&gt;"",$G67&lt;&gt;"",$G67&lt;$F67),"Check time order","OK")))))))))</f>
        <v/>
      </c>
    </row>
    <row r="68" ht="22" customHeight="1">
      <c r="A68" s="20" t="n"/>
      <c r="B68" s="35" t="n"/>
      <c r="C68" s="20" t="n"/>
      <c r="D68" s="20" t="n"/>
      <c r="E68" s="22" t="n"/>
      <c r="F68" s="23" t="n"/>
      <c r="G68" s="23" t="n"/>
      <c r="H68" s="24">
        <f>IF(COUNTA($A68:$G68)=0,"",IF(OR($E68&lt;&gt;Assumptions!$D$5,$F68="",$G68=""),"",IFERROR(IF($G68&gt;=$F68,($G68-$F68)*24,""),"")))</f>
        <v/>
      </c>
      <c r="I68" s="25">
        <f>IF(COUNTA($A68:$G68)=0,"",IF(OR($A68="",$B68="",$C68="",$D68="",$E68=""),"Check required fields",IF(OR($B68&lt;Assumptions!$G$5,$B68&gt;Assumptions!$G$6),"Check date range",IF(COUNTIF(Assumptions!$A$5:$A$10,$D68)=0,"Check classroom",IF(COUNTIF(Assumptions!$D$5:$D$7,$E68)=0,"Check attendance status",IF(COUNTIF($A$6:$A$105,$A68)&gt;1,"Duplicate record ID",IF(AND($E68=Assumptions!$D$5,OR($F68="",$G68="")),"Check present times",IF(AND($E68&lt;&gt;Assumptions!$D$5,OR($F68&lt;&gt;"",$G68&lt;&gt;"")),"Check status and times",IF(AND($F68&lt;&gt;"",$G68&lt;&gt;"",$G68&lt;$F68),"Check time order","OK")))))))))</f>
        <v/>
      </c>
    </row>
    <row r="69" ht="22" customHeight="1">
      <c r="A69" s="20" t="n"/>
      <c r="B69" s="35" t="n"/>
      <c r="C69" s="20" t="n"/>
      <c r="D69" s="20" t="n"/>
      <c r="E69" s="22" t="n"/>
      <c r="F69" s="23" t="n"/>
      <c r="G69" s="23" t="n"/>
      <c r="H69" s="26">
        <f>IF(COUNTA($A69:$G69)=0,"",IF(OR($E69&lt;&gt;Assumptions!$D$5,$F69="",$G69=""),"",IFERROR(IF($G69&gt;=$F69,($G69-$F69)*24,""),"")))</f>
        <v/>
      </c>
      <c r="I69" s="27">
        <f>IF(COUNTA($A69:$G69)=0,"",IF(OR($A69="",$B69="",$C69="",$D69="",$E69=""),"Check required fields",IF(OR($B69&lt;Assumptions!$G$5,$B69&gt;Assumptions!$G$6),"Check date range",IF(COUNTIF(Assumptions!$A$5:$A$10,$D69)=0,"Check classroom",IF(COUNTIF(Assumptions!$D$5:$D$7,$E69)=0,"Check attendance status",IF(COUNTIF($A$6:$A$105,$A69)&gt;1,"Duplicate record ID",IF(AND($E69=Assumptions!$D$5,OR($F69="",$G69="")),"Check present times",IF(AND($E69&lt;&gt;Assumptions!$D$5,OR($F69&lt;&gt;"",$G69&lt;&gt;"")),"Check status and times",IF(AND($F69&lt;&gt;"",$G69&lt;&gt;"",$G69&lt;$F69),"Check time order","OK")))))))))</f>
        <v/>
      </c>
    </row>
    <row r="70" ht="22" customHeight="1">
      <c r="A70" s="20" t="n"/>
      <c r="B70" s="35" t="n"/>
      <c r="C70" s="20" t="n"/>
      <c r="D70" s="20" t="n"/>
      <c r="E70" s="22" t="n"/>
      <c r="F70" s="23" t="n"/>
      <c r="G70" s="23" t="n"/>
      <c r="H70" s="24">
        <f>IF(COUNTA($A70:$G70)=0,"",IF(OR($E70&lt;&gt;Assumptions!$D$5,$F70="",$G70=""),"",IFERROR(IF($G70&gt;=$F70,($G70-$F70)*24,""),"")))</f>
        <v/>
      </c>
      <c r="I70" s="25">
        <f>IF(COUNTA($A70:$G70)=0,"",IF(OR($A70="",$B70="",$C70="",$D70="",$E70=""),"Check required fields",IF(OR($B70&lt;Assumptions!$G$5,$B70&gt;Assumptions!$G$6),"Check date range",IF(COUNTIF(Assumptions!$A$5:$A$10,$D70)=0,"Check classroom",IF(COUNTIF(Assumptions!$D$5:$D$7,$E70)=0,"Check attendance status",IF(COUNTIF($A$6:$A$105,$A70)&gt;1,"Duplicate record ID",IF(AND($E70=Assumptions!$D$5,OR($F70="",$G70="")),"Check present times",IF(AND($E70&lt;&gt;Assumptions!$D$5,OR($F70&lt;&gt;"",$G70&lt;&gt;"")),"Check status and times",IF(AND($F70&lt;&gt;"",$G70&lt;&gt;"",$G70&lt;$F70),"Check time order","OK")))))))))</f>
        <v/>
      </c>
    </row>
    <row r="71" ht="22" customHeight="1">
      <c r="A71" s="20" t="n"/>
      <c r="B71" s="35" t="n"/>
      <c r="C71" s="20" t="n"/>
      <c r="D71" s="20" t="n"/>
      <c r="E71" s="22" t="n"/>
      <c r="F71" s="23" t="n"/>
      <c r="G71" s="23" t="n"/>
      <c r="H71" s="26">
        <f>IF(COUNTA($A71:$G71)=0,"",IF(OR($E71&lt;&gt;Assumptions!$D$5,$F71="",$G71=""),"",IFERROR(IF($G71&gt;=$F71,($G71-$F71)*24,""),"")))</f>
        <v/>
      </c>
      <c r="I71" s="27">
        <f>IF(COUNTA($A71:$G71)=0,"",IF(OR($A71="",$B71="",$C71="",$D71="",$E71=""),"Check required fields",IF(OR($B71&lt;Assumptions!$G$5,$B71&gt;Assumptions!$G$6),"Check date range",IF(COUNTIF(Assumptions!$A$5:$A$10,$D71)=0,"Check classroom",IF(COUNTIF(Assumptions!$D$5:$D$7,$E71)=0,"Check attendance status",IF(COUNTIF($A$6:$A$105,$A71)&gt;1,"Duplicate record ID",IF(AND($E71=Assumptions!$D$5,OR($F71="",$G71="")),"Check present times",IF(AND($E71&lt;&gt;Assumptions!$D$5,OR($F71&lt;&gt;"",$G71&lt;&gt;"")),"Check status and times",IF(AND($F71&lt;&gt;"",$G71&lt;&gt;"",$G71&lt;$F71),"Check time order","OK")))))))))</f>
        <v/>
      </c>
    </row>
    <row r="72" ht="22" customHeight="1">
      <c r="A72" s="20" t="n"/>
      <c r="B72" s="35" t="n"/>
      <c r="C72" s="20" t="n"/>
      <c r="D72" s="20" t="n"/>
      <c r="E72" s="22" t="n"/>
      <c r="F72" s="23" t="n"/>
      <c r="G72" s="23" t="n"/>
      <c r="H72" s="24">
        <f>IF(COUNTA($A72:$G72)=0,"",IF(OR($E72&lt;&gt;Assumptions!$D$5,$F72="",$G72=""),"",IFERROR(IF($G72&gt;=$F72,($G72-$F72)*24,""),"")))</f>
        <v/>
      </c>
      <c r="I72" s="25">
        <f>IF(COUNTA($A72:$G72)=0,"",IF(OR($A72="",$B72="",$C72="",$D72="",$E72=""),"Check required fields",IF(OR($B72&lt;Assumptions!$G$5,$B72&gt;Assumptions!$G$6),"Check date range",IF(COUNTIF(Assumptions!$A$5:$A$10,$D72)=0,"Check classroom",IF(COUNTIF(Assumptions!$D$5:$D$7,$E72)=0,"Check attendance status",IF(COUNTIF($A$6:$A$105,$A72)&gt;1,"Duplicate record ID",IF(AND($E72=Assumptions!$D$5,OR($F72="",$G72="")),"Check present times",IF(AND($E72&lt;&gt;Assumptions!$D$5,OR($F72&lt;&gt;"",$G72&lt;&gt;"")),"Check status and times",IF(AND($F72&lt;&gt;"",$G72&lt;&gt;"",$G72&lt;$F72),"Check time order","OK")))))))))</f>
        <v/>
      </c>
    </row>
    <row r="73" ht="22" customHeight="1">
      <c r="A73" s="20" t="n"/>
      <c r="B73" s="35" t="n"/>
      <c r="C73" s="20" t="n"/>
      <c r="D73" s="20" t="n"/>
      <c r="E73" s="22" t="n"/>
      <c r="F73" s="23" t="n"/>
      <c r="G73" s="23" t="n"/>
      <c r="H73" s="26">
        <f>IF(COUNTA($A73:$G73)=0,"",IF(OR($E73&lt;&gt;Assumptions!$D$5,$F73="",$G73=""),"",IFERROR(IF($G73&gt;=$F73,($G73-$F73)*24,""),"")))</f>
        <v/>
      </c>
      <c r="I73" s="27">
        <f>IF(COUNTA($A73:$G73)=0,"",IF(OR($A73="",$B73="",$C73="",$D73="",$E73=""),"Check required fields",IF(OR($B73&lt;Assumptions!$G$5,$B73&gt;Assumptions!$G$6),"Check date range",IF(COUNTIF(Assumptions!$A$5:$A$10,$D73)=0,"Check classroom",IF(COUNTIF(Assumptions!$D$5:$D$7,$E73)=0,"Check attendance status",IF(COUNTIF($A$6:$A$105,$A73)&gt;1,"Duplicate record ID",IF(AND($E73=Assumptions!$D$5,OR($F73="",$G73="")),"Check present times",IF(AND($E73&lt;&gt;Assumptions!$D$5,OR($F73&lt;&gt;"",$G73&lt;&gt;"")),"Check status and times",IF(AND($F73&lt;&gt;"",$G73&lt;&gt;"",$G73&lt;$F73),"Check time order","OK")))))))))</f>
        <v/>
      </c>
    </row>
    <row r="74" ht="22" customHeight="1">
      <c r="A74" s="20" t="n"/>
      <c r="B74" s="35" t="n"/>
      <c r="C74" s="20" t="n"/>
      <c r="D74" s="20" t="n"/>
      <c r="E74" s="22" t="n"/>
      <c r="F74" s="23" t="n"/>
      <c r="G74" s="23" t="n"/>
      <c r="H74" s="24">
        <f>IF(COUNTA($A74:$G74)=0,"",IF(OR($E74&lt;&gt;Assumptions!$D$5,$F74="",$G74=""),"",IFERROR(IF($G74&gt;=$F74,($G74-$F74)*24,""),"")))</f>
        <v/>
      </c>
      <c r="I74" s="25">
        <f>IF(COUNTA($A74:$G74)=0,"",IF(OR($A74="",$B74="",$C74="",$D74="",$E74=""),"Check required fields",IF(OR($B74&lt;Assumptions!$G$5,$B74&gt;Assumptions!$G$6),"Check date range",IF(COUNTIF(Assumptions!$A$5:$A$10,$D74)=0,"Check classroom",IF(COUNTIF(Assumptions!$D$5:$D$7,$E74)=0,"Check attendance status",IF(COUNTIF($A$6:$A$105,$A74)&gt;1,"Duplicate record ID",IF(AND($E74=Assumptions!$D$5,OR($F74="",$G74="")),"Check present times",IF(AND($E74&lt;&gt;Assumptions!$D$5,OR($F74&lt;&gt;"",$G74&lt;&gt;"")),"Check status and times",IF(AND($F74&lt;&gt;"",$G74&lt;&gt;"",$G74&lt;$F74),"Check time order","OK")))))))))</f>
        <v/>
      </c>
    </row>
    <row r="75" ht="22" customHeight="1">
      <c r="A75" s="20" t="n"/>
      <c r="B75" s="35" t="n"/>
      <c r="C75" s="20" t="n"/>
      <c r="D75" s="20" t="n"/>
      <c r="E75" s="22" t="n"/>
      <c r="F75" s="23" t="n"/>
      <c r="G75" s="23" t="n"/>
      <c r="H75" s="26">
        <f>IF(COUNTA($A75:$G75)=0,"",IF(OR($E75&lt;&gt;Assumptions!$D$5,$F75="",$G75=""),"",IFERROR(IF($G75&gt;=$F75,($G75-$F75)*24,""),"")))</f>
        <v/>
      </c>
      <c r="I75" s="27">
        <f>IF(COUNTA($A75:$G75)=0,"",IF(OR($A75="",$B75="",$C75="",$D75="",$E75=""),"Check required fields",IF(OR($B75&lt;Assumptions!$G$5,$B75&gt;Assumptions!$G$6),"Check date range",IF(COUNTIF(Assumptions!$A$5:$A$10,$D75)=0,"Check classroom",IF(COUNTIF(Assumptions!$D$5:$D$7,$E75)=0,"Check attendance status",IF(COUNTIF($A$6:$A$105,$A75)&gt;1,"Duplicate record ID",IF(AND($E75=Assumptions!$D$5,OR($F75="",$G75="")),"Check present times",IF(AND($E75&lt;&gt;Assumptions!$D$5,OR($F75&lt;&gt;"",$G75&lt;&gt;"")),"Check status and times",IF(AND($F75&lt;&gt;"",$G75&lt;&gt;"",$G75&lt;$F75),"Check time order","OK")))))))))</f>
        <v/>
      </c>
    </row>
    <row r="76" ht="22" customHeight="1">
      <c r="A76" s="20" t="n"/>
      <c r="B76" s="35" t="n"/>
      <c r="C76" s="20" t="n"/>
      <c r="D76" s="20" t="n"/>
      <c r="E76" s="22" t="n"/>
      <c r="F76" s="23" t="n"/>
      <c r="G76" s="23" t="n"/>
      <c r="H76" s="24">
        <f>IF(COUNTA($A76:$G76)=0,"",IF(OR($E76&lt;&gt;Assumptions!$D$5,$F76="",$G76=""),"",IFERROR(IF($G76&gt;=$F76,($G76-$F76)*24,""),"")))</f>
        <v/>
      </c>
      <c r="I76" s="25">
        <f>IF(COUNTA($A76:$G76)=0,"",IF(OR($A76="",$B76="",$C76="",$D76="",$E76=""),"Check required fields",IF(OR($B76&lt;Assumptions!$G$5,$B76&gt;Assumptions!$G$6),"Check date range",IF(COUNTIF(Assumptions!$A$5:$A$10,$D76)=0,"Check classroom",IF(COUNTIF(Assumptions!$D$5:$D$7,$E76)=0,"Check attendance status",IF(COUNTIF($A$6:$A$105,$A76)&gt;1,"Duplicate record ID",IF(AND($E76=Assumptions!$D$5,OR($F76="",$G76="")),"Check present times",IF(AND($E76&lt;&gt;Assumptions!$D$5,OR($F76&lt;&gt;"",$G76&lt;&gt;"")),"Check status and times",IF(AND($F76&lt;&gt;"",$G76&lt;&gt;"",$G76&lt;$F76),"Check time order","OK")))))))))</f>
        <v/>
      </c>
    </row>
    <row r="77" ht="22" customHeight="1">
      <c r="A77" s="20" t="n"/>
      <c r="B77" s="35" t="n"/>
      <c r="C77" s="20" t="n"/>
      <c r="D77" s="20" t="n"/>
      <c r="E77" s="22" t="n"/>
      <c r="F77" s="23" t="n"/>
      <c r="G77" s="23" t="n"/>
      <c r="H77" s="26">
        <f>IF(COUNTA($A77:$G77)=0,"",IF(OR($E77&lt;&gt;Assumptions!$D$5,$F77="",$G77=""),"",IFERROR(IF($G77&gt;=$F77,($G77-$F77)*24,""),"")))</f>
        <v/>
      </c>
      <c r="I77" s="27">
        <f>IF(COUNTA($A77:$G77)=0,"",IF(OR($A77="",$B77="",$C77="",$D77="",$E77=""),"Check required fields",IF(OR($B77&lt;Assumptions!$G$5,$B77&gt;Assumptions!$G$6),"Check date range",IF(COUNTIF(Assumptions!$A$5:$A$10,$D77)=0,"Check classroom",IF(COUNTIF(Assumptions!$D$5:$D$7,$E77)=0,"Check attendance status",IF(COUNTIF($A$6:$A$105,$A77)&gt;1,"Duplicate record ID",IF(AND($E77=Assumptions!$D$5,OR($F77="",$G77="")),"Check present times",IF(AND($E77&lt;&gt;Assumptions!$D$5,OR($F77&lt;&gt;"",$G77&lt;&gt;"")),"Check status and times",IF(AND($F77&lt;&gt;"",$G77&lt;&gt;"",$G77&lt;$F77),"Check time order","OK")))))))))</f>
        <v/>
      </c>
    </row>
    <row r="78" ht="22" customHeight="1">
      <c r="A78" s="20" t="n"/>
      <c r="B78" s="35" t="n"/>
      <c r="C78" s="20" t="n"/>
      <c r="D78" s="20" t="n"/>
      <c r="E78" s="22" t="n"/>
      <c r="F78" s="23" t="n"/>
      <c r="G78" s="23" t="n"/>
      <c r="H78" s="24">
        <f>IF(COUNTA($A78:$G78)=0,"",IF(OR($E78&lt;&gt;Assumptions!$D$5,$F78="",$G78=""),"",IFERROR(IF($G78&gt;=$F78,($G78-$F78)*24,""),"")))</f>
        <v/>
      </c>
      <c r="I78" s="25">
        <f>IF(COUNTA($A78:$G78)=0,"",IF(OR($A78="",$B78="",$C78="",$D78="",$E78=""),"Check required fields",IF(OR($B78&lt;Assumptions!$G$5,$B78&gt;Assumptions!$G$6),"Check date range",IF(COUNTIF(Assumptions!$A$5:$A$10,$D78)=0,"Check classroom",IF(COUNTIF(Assumptions!$D$5:$D$7,$E78)=0,"Check attendance status",IF(COUNTIF($A$6:$A$105,$A78)&gt;1,"Duplicate record ID",IF(AND($E78=Assumptions!$D$5,OR($F78="",$G78="")),"Check present times",IF(AND($E78&lt;&gt;Assumptions!$D$5,OR($F78&lt;&gt;"",$G78&lt;&gt;"")),"Check status and times",IF(AND($F78&lt;&gt;"",$G78&lt;&gt;"",$G78&lt;$F78),"Check time order","OK")))))))))</f>
        <v/>
      </c>
    </row>
    <row r="79" ht="22" customHeight="1">
      <c r="A79" s="20" t="n"/>
      <c r="B79" s="35" t="n"/>
      <c r="C79" s="20" t="n"/>
      <c r="D79" s="20" t="n"/>
      <c r="E79" s="22" t="n"/>
      <c r="F79" s="23" t="n"/>
      <c r="G79" s="23" t="n"/>
      <c r="H79" s="26">
        <f>IF(COUNTA($A79:$G79)=0,"",IF(OR($E79&lt;&gt;Assumptions!$D$5,$F79="",$G79=""),"",IFERROR(IF($G79&gt;=$F79,($G79-$F79)*24,""),"")))</f>
        <v/>
      </c>
      <c r="I79" s="27">
        <f>IF(COUNTA($A79:$G79)=0,"",IF(OR($A79="",$B79="",$C79="",$D79="",$E79=""),"Check required fields",IF(OR($B79&lt;Assumptions!$G$5,$B79&gt;Assumptions!$G$6),"Check date range",IF(COUNTIF(Assumptions!$A$5:$A$10,$D79)=0,"Check classroom",IF(COUNTIF(Assumptions!$D$5:$D$7,$E79)=0,"Check attendance status",IF(COUNTIF($A$6:$A$105,$A79)&gt;1,"Duplicate record ID",IF(AND($E79=Assumptions!$D$5,OR($F79="",$G79="")),"Check present times",IF(AND($E79&lt;&gt;Assumptions!$D$5,OR($F79&lt;&gt;"",$G79&lt;&gt;"")),"Check status and times",IF(AND($F79&lt;&gt;"",$G79&lt;&gt;"",$G79&lt;$F79),"Check time order","OK")))))))))</f>
        <v/>
      </c>
    </row>
    <row r="80" ht="22" customHeight="1">
      <c r="A80" s="20" t="n"/>
      <c r="B80" s="35" t="n"/>
      <c r="C80" s="20" t="n"/>
      <c r="D80" s="20" t="n"/>
      <c r="E80" s="22" t="n"/>
      <c r="F80" s="23" t="n"/>
      <c r="G80" s="23" t="n"/>
      <c r="H80" s="24">
        <f>IF(COUNTA($A80:$G80)=0,"",IF(OR($E80&lt;&gt;Assumptions!$D$5,$F80="",$G80=""),"",IFERROR(IF($G80&gt;=$F80,($G80-$F80)*24,""),"")))</f>
        <v/>
      </c>
      <c r="I80" s="25">
        <f>IF(COUNTA($A80:$G80)=0,"",IF(OR($A80="",$B80="",$C80="",$D80="",$E80=""),"Check required fields",IF(OR($B80&lt;Assumptions!$G$5,$B80&gt;Assumptions!$G$6),"Check date range",IF(COUNTIF(Assumptions!$A$5:$A$10,$D80)=0,"Check classroom",IF(COUNTIF(Assumptions!$D$5:$D$7,$E80)=0,"Check attendance status",IF(COUNTIF($A$6:$A$105,$A80)&gt;1,"Duplicate record ID",IF(AND($E80=Assumptions!$D$5,OR($F80="",$G80="")),"Check present times",IF(AND($E80&lt;&gt;Assumptions!$D$5,OR($F80&lt;&gt;"",$G80&lt;&gt;"")),"Check status and times",IF(AND($F80&lt;&gt;"",$G80&lt;&gt;"",$G80&lt;$F80),"Check time order","OK")))))))))</f>
        <v/>
      </c>
    </row>
    <row r="81" ht="22" customHeight="1">
      <c r="A81" s="20" t="n"/>
      <c r="B81" s="35" t="n"/>
      <c r="C81" s="20" t="n"/>
      <c r="D81" s="20" t="n"/>
      <c r="E81" s="22" t="n"/>
      <c r="F81" s="23" t="n"/>
      <c r="G81" s="23" t="n"/>
      <c r="H81" s="26">
        <f>IF(COUNTA($A81:$G81)=0,"",IF(OR($E81&lt;&gt;Assumptions!$D$5,$F81="",$G81=""),"",IFERROR(IF($G81&gt;=$F81,($G81-$F81)*24,""),"")))</f>
        <v/>
      </c>
      <c r="I81" s="27">
        <f>IF(COUNTA($A81:$G81)=0,"",IF(OR($A81="",$B81="",$C81="",$D81="",$E81=""),"Check required fields",IF(OR($B81&lt;Assumptions!$G$5,$B81&gt;Assumptions!$G$6),"Check date range",IF(COUNTIF(Assumptions!$A$5:$A$10,$D81)=0,"Check classroom",IF(COUNTIF(Assumptions!$D$5:$D$7,$E81)=0,"Check attendance status",IF(COUNTIF($A$6:$A$105,$A81)&gt;1,"Duplicate record ID",IF(AND($E81=Assumptions!$D$5,OR($F81="",$G81="")),"Check present times",IF(AND($E81&lt;&gt;Assumptions!$D$5,OR($F81&lt;&gt;"",$G81&lt;&gt;"")),"Check status and times",IF(AND($F81&lt;&gt;"",$G81&lt;&gt;"",$G81&lt;$F81),"Check time order","OK")))))))))</f>
        <v/>
      </c>
    </row>
    <row r="82" ht="22" customHeight="1">
      <c r="A82" s="20" t="n"/>
      <c r="B82" s="35" t="n"/>
      <c r="C82" s="20" t="n"/>
      <c r="D82" s="20" t="n"/>
      <c r="E82" s="22" t="n"/>
      <c r="F82" s="23" t="n"/>
      <c r="G82" s="23" t="n"/>
      <c r="H82" s="24">
        <f>IF(COUNTA($A82:$G82)=0,"",IF(OR($E82&lt;&gt;Assumptions!$D$5,$F82="",$G82=""),"",IFERROR(IF($G82&gt;=$F82,($G82-$F82)*24,""),"")))</f>
        <v/>
      </c>
      <c r="I82" s="25">
        <f>IF(COUNTA($A82:$G82)=0,"",IF(OR($A82="",$B82="",$C82="",$D82="",$E82=""),"Check required fields",IF(OR($B82&lt;Assumptions!$G$5,$B82&gt;Assumptions!$G$6),"Check date range",IF(COUNTIF(Assumptions!$A$5:$A$10,$D82)=0,"Check classroom",IF(COUNTIF(Assumptions!$D$5:$D$7,$E82)=0,"Check attendance status",IF(COUNTIF($A$6:$A$105,$A82)&gt;1,"Duplicate record ID",IF(AND($E82=Assumptions!$D$5,OR($F82="",$G82="")),"Check present times",IF(AND($E82&lt;&gt;Assumptions!$D$5,OR($F82&lt;&gt;"",$G82&lt;&gt;"")),"Check status and times",IF(AND($F82&lt;&gt;"",$G82&lt;&gt;"",$G82&lt;$F82),"Check time order","OK")))))))))</f>
        <v/>
      </c>
    </row>
    <row r="83" ht="22" customHeight="1">
      <c r="A83" s="20" t="n"/>
      <c r="B83" s="35" t="n"/>
      <c r="C83" s="20" t="n"/>
      <c r="D83" s="20" t="n"/>
      <c r="E83" s="22" t="n"/>
      <c r="F83" s="23" t="n"/>
      <c r="G83" s="23" t="n"/>
      <c r="H83" s="26">
        <f>IF(COUNTA($A83:$G83)=0,"",IF(OR($E83&lt;&gt;Assumptions!$D$5,$F83="",$G83=""),"",IFERROR(IF($G83&gt;=$F83,($G83-$F83)*24,""),"")))</f>
        <v/>
      </c>
      <c r="I83" s="27">
        <f>IF(COUNTA($A83:$G83)=0,"",IF(OR($A83="",$B83="",$C83="",$D83="",$E83=""),"Check required fields",IF(OR($B83&lt;Assumptions!$G$5,$B83&gt;Assumptions!$G$6),"Check date range",IF(COUNTIF(Assumptions!$A$5:$A$10,$D83)=0,"Check classroom",IF(COUNTIF(Assumptions!$D$5:$D$7,$E83)=0,"Check attendance status",IF(COUNTIF($A$6:$A$105,$A83)&gt;1,"Duplicate record ID",IF(AND($E83=Assumptions!$D$5,OR($F83="",$G83="")),"Check present times",IF(AND($E83&lt;&gt;Assumptions!$D$5,OR($F83&lt;&gt;"",$G83&lt;&gt;"")),"Check status and times",IF(AND($F83&lt;&gt;"",$G83&lt;&gt;"",$G83&lt;$F83),"Check time order","OK")))))))))</f>
        <v/>
      </c>
    </row>
    <row r="84" ht="22" customHeight="1">
      <c r="A84" s="20" t="n"/>
      <c r="B84" s="35" t="n"/>
      <c r="C84" s="20" t="n"/>
      <c r="D84" s="20" t="n"/>
      <c r="E84" s="22" t="n"/>
      <c r="F84" s="23" t="n"/>
      <c r="G84" s="23" t="n"/>
      <c r="H84" s="24">
        <f>IF(COUNTA($A84:$G84)=0,"",IF(OR($E84&lt;&gt;Assumptions!$D$5,$F84="",$G84=""),"",IFERROR(IF($G84&gt;=$F84,($G84-$F84)*24,""),"")))</f>
        <v/>
      </c>
      <c r="I84" s="25">
        <f>IF(COUNTA($A84:$G84)=0,"",IF(OR($A84="",$B84="",$C84="",$D84="",$E84=""),"Check required fields",IF(OR($B84&lt;Assumptions!$G$5,$B84&gt;Assumptions!$G$6),"Check date range",IF(COUNTIF(Assumptions!$A$5:$A$10,$D84)=0,"Check classroom",IF(COUNTIF(Assumptions!$D$5:$D$7,$E84)=0,"Check attendance status",IF(COUNTIF($A$6:$A$105,$A84)&gt;1,"Duplicate record ID",IF(AND($E84=Assumptions!$D$5,OR($F84="",$G84="")),"Check present times",IF(AND($E84&lt;&gt;Assumptions!$D$5,OR($F84&lt;&gt;"",$G84&lt;&gt;"")),"Check status and times",IF(AND($F84&lt;&gt;"",$G84&lt;&gt;"",$G84&lt;$F84),"Check time order","OK")))))))))</f>
        <v/>
      </c>
    </row>
    <row r="85" ht="22" customHeight="1">
      <c r="A85" s="20" t="n"/>
      <c r="B85" s="35" t="n"/>
      <c r="C85" s="20" t="n"/>
      <c r="D85" s="20" t="n"/>
      <c r="E85" s="22" t="n"/>
      <c r="F85" s="23" t="n"/>
      <c r="G85" s="23" t="n"/>
      <c r="H85" s="26">
        <f>IF(COUNTA($A85:$G85)=0,"",IF(OR($E85&lt;&gt;Assumptions!$D$5,$F85="",$G85=""),"",IFERROR(IF($G85&gt;=$F85,($G85-$F85)*24,""),"")))</f>
        <v/>
      </c>
      <c r="I85" s="27">
        <f>IF(COUNTA($A85:$G85)=0,"",IF(OR($A85="",$B85="",$C85="",$D85="",$E85=""),"Check required fields",IF(OR($B85&lt;Assumptions!$G$5,$B85&gt;Assumptions!$G$6),"Check date range",IF(COUNTIF(Assumptions!$A$5:$A$10,$D85)=0,"Check classroom",IF(COUNTIF(Assumptions!$D$5:$D$7,$E85)=0,"Check attendance status",IF(COUNTIF($A$6:$A$105,$A85)&gt;1,"Duplicate record ID",IF(AND($E85=Assumptions!$D$5,OR($F85="",$G85="")),"Check present times",IF(AND($E85&lt;&gt;Assumptions!$D$5,OR($F85&lt;&gt;"",$G85&lt;&gt;"")),"Check status and times",IF(AND($F85&lt;&gt;"",$G85&lt;&gt;"",$G85&lt;$F85),"Check time order","OK")))))))))</f>
        <v/>
      </c>
    </row>
    <row r="86" ht="22" customHeight="1">
      <c r="A86" s="20" t="n"/>
      <c r="B86" s="35" t="n"/>
      <c r="C86" s="20" t="n"/>
      <c r="D86" s="20" t="n"/>
      <c r="E86" s="22" t="n"/>
      <c r="F86" s="23" t="n"/>
      <c r="G86" s="23" t="n"/>
      <c r="H86" s="24">
        <f>IF(COUNTA($A86:$G86)=0,"",IF(OR($E86&lt;&gt;Assumptions!$D$5,$F86="",$G86=""),"",IFERROR(IF($G86&gt;=$F86,($G86-$F86)*24,""),"")))</f>
        <v/>
      </c>
      <c r="I86" s="25">
        <f>IF(COUNTA($A86:$G86)=0,"",IF(OR($A86="",$B86="",$C86="",$D86="",$E86=""),"Check required fields",IF(OR($B86&lt;Assumptions!$G$5,$B86&gt;Assumptions!$G$6),"Check date range",IF(COUNTIF(Assumptions!$A$5:$A$10,$D86)=0,"Check classroom",IF(COUNTIF(Assumptions!$D$5:$D$7,$E86)=0,"Check attendance status",IF(COUNTIF($A$6:$A$105,$A86)&gt;1,"Duplicate record ID",IF(AND($E86=Assumptions!$D$5,OR($F86="",$G86="")),"Check present times",IF(AND($E86&lt;&gt;Assumptions!$D$5,OR($F86&lt;&gt;"",$G86&lt;&gt;"")),"Check status and times",IF(AND($F86&lt;&gt;"",$G86&lt;&gt;"",$G86&lt;$F86),"Check time order","OK")))))))))</f>
        <v/>
      </c>
    </row>
    <row r="87" ht="22" customHeight="1">
      <c r="A87" s="20" t="n"/>
      <c r="B87" s="35" t="n"/>
      <c r="C87" s="20" t="n"/>
      <c r="D87" s="20" t="n"/>
      <c r="E87" s="22" t="n"/>
      <c r="F87" s="23" t="n"/>
      <c r="G87" s="23" t="n"/>
      <c r="H87" s="26">
        <f>IF(COUNTA($A87:$G87)=0,"",IF(OR($E87&lt;&gt;Assumptions!$D$5,$F87="",$G87=""),"",IFERROR(IF($G87&gt;=$F87,($G87-$F87)*24,""),"")))</f>
        <v/>
      </c>
      <c r="I87" s="27">
        <f>IF(COUNTA($A87:$G87)=0,"",IF(OR($A87="",$B87="",$C87="",$D87="",$E87=""),"Check required fields",IF(OR($B87&lt;Assumptions!$G$5,$B87&gt;Assumptions!$G$6),"Check date range",IF(COUNTIF(Assumptions!$A$5:$A$10,$D87)=0,"Check classroom",IF(COUNTIF(Assumptions!$D$5:$D$7,$E87)=0,"Check attendance status",IF(COUNTIF($A$6:$A$105,$A87)&gt;1,"Duplicate record ID",IF(AND($E87=Assumptions!$D$5,OR($F87="",$G87="")),"Check present times",IF(AND($E87&lt;&gt;Assumptions!$D$5,OR($F87&lt;&gt;"",$G87&lt;&gt;"")),"Check status and times",IF(AND($F87&lt;&gt;"",$G87&lt;&gt;"",$G87&lt;$F87),"Check time order","OK")))))))))</f>
        <v/>
      </c>
    </row>
    <row r="88" ht="22" customHeight="1">
      <c r="A88" s="20" t="n"/>
      <c r="B88" s="35" t="n"/>
      <c r="C88" s="20" t="n"/>
      <c r="D88" s="20" t="n"/>
      <c r="E88" s="22" t="n"/>
      <c r="F88" s="23" t="n"/>
      <c r="G88" s="23" t="n"/>
      <c r="H88" s="24">
        <f>IF(COUNTA($A88:$G88)=0,"",IF(OR($E88&lt;&gt;Assumptions!$D$5,$F88="",$G88=""),"",IFERROR(IF($G88&gt;=$F88,($G88-$F88)*24,""),"")))</f>
        <v/>
      </c>
      <c r="I88" s="25">
        <f>IF(COUNTA($A88:$G88)=0,"",IF(OR($A88="",$B88="",$C88="",$D88="",$E88=""),"Check required fields",IF(OR($B88&lt;Assumptions!$G$5,$B88&gt;Assumptions!$G$6),"Check date range",IF(COUNTIF(Assumptions!$A$5:$A$10,$D88)=0,"Check classroom",IF(COUNTIF(Assumptions!$D$5:$D$7,$E88)=0,"Check attendance status",IF(COUNTIF($A$6:$A$105,$A88)&gt;1,"Duplicate record ID",IF(AND($E88=Assumptions!$D$5,OR($F88="",$G88="")),"Check present times",IF(AND($E88&lt;&gt;Assumptions!$D$5,OR($F88&lt;&gt;"",$G88&lt;&gt;"")),"Check status and times",IF(AND($F88&lt;&gt;"",$G88&lt;&gt;"",$G88&lt;$F88),"Check time order","OK")))))))))</f>
        <v/>
      </c>
    </row>
    <row r="89" ht="22" customHeight="1">
      <c r="A89" s="20" t="n"/>
      <c r="B89" s="35" t="n"/>
      <c r="C89" s="20" t="n"/>
      <c r="D89" s="20" t="n"/>
      <c r="E89" s="22" t="n"/>
      <c r="F89" s="23" t="n"/>
      <c r="G89" s="23" t="n"/>
      <c r="H89" s="26">
        <f>IF(COUNTA($A89:$G89)=0,"",IF(OR($E89&lt;&gt;Assumptions!$D$5,$F89="",$G89=""),"",IFERROR(IF($G89&gt;=$F89,($G89-$F89)*24,""),"")))</f>
        <v/>
      </c>
      <c r="I89" s="27">
        <f>IF(COUNTA($A89:$G89)=0,"",IF(OR($A89="",$B89="",$C89="",$D89="",$E89=""),"Check required fields",IF(OR($B89&lt;Assumptions!$G$5,$B89&gt;Assumptions!$G$6),"Check date range",IF(COUNTIF(Assumptions!$A$5:$A$10,$D89)=0,"Check classroom",IF(COUNTIF(Assumptions!$D$5:$D$7,$E89)=0,"Check attendance status",IF(COUNTIF($A$6:$A$105,$A89)&gt;1,"Duplicate record ID",IF(AND($E89=Assumptions!$D$5,OR($F89="",$G89="")),"Check present times",IF(AND($E89&lt;&gt;Assumptions!$D$5,OR($F89&lt;&gt;"",$G89&lt;&gt;"")),"Check status and times",IF(AND($F89&lt;&gt;"",$G89&lt;&gt;"",$G89&lt;$F89),"Check time order","OK")))))))))</f>
        <v/>
      </c>
    </row>
    <row r="90" ht="22" customHeight="1">
      <c r="A90" s="20" t="n"/>
      <c r="B90" s="35" t="n"/>
      <c r="C90" s="20" t="n"/>
      <c r="D90" s="20" t="n"/>
      <c r="E90" s="22" t="n"/>
      <c r="F90" s="23" t="n"/>
      <c r="G90" s="23" t="n"/>
      <c r="H90" s="24">
        <f>IF(COUNTA($A90:$G90)=0,"",IF(OR($E90&lt;&gt;Assumptions!$D$5,$F90="",$G90=""),"",IFERROR(IF($G90&gt;=$F90,($G90-$F90)*24,""),"")))</f>
        <v/>
      </c>
      <c r="I90" s="25">
        <f>IF(COUNTA($A90:$G90)=0,"",IF(OR($A90="",$B90="",$C90="",$D90="",$E90=""),"Check required fields",IF(OR($B90&lt;Assumptions!$G$5,$B90&gt;Assumptions!$G$6),"Check date range",IF(COUNTIF(Assumptions!$A$5:$A$10,$D90)=0,"Check classroom",IF(COUNTIF(Assumptions!$D$5:$D$7,$E90)=0,"Check attendance status",IF(COUNTIF($A$6:$A$105,$A90)&gt;1,"Duplicate record ID",IF(AND($E90=Assumptions!$D$5,OR($F90="",$G90="")),"Check present times",IF(AND($E90&lt;&gt;Assumptions!$D$5,OR($F90&lt;&gt;"",$G90&lt;&gt;"")),"Check status and times",IF(AND($F90&lt;&gt;"",$G90&lt;&gt;"",$G90&lt;$F90),"Check time order","OK")))))))))</f>
        <v/>
      </c>
    </row>
    <row r="91" ht="22" customHeight="1">
      <c r="A91" s="20" t="n"/>
      <c r="B91" s="35" t="n"/>
      <c r="C91" s="20" t="n"/>
      <c r="D91" s="20" t="n"/>
      <c r="E91" s="22" t="n"/>
      <c r="F91" s="23" t="n"/>
      <c r="G91" s="23" t="n"/>
      <c r="H91" s="26">
        <f>IF(COUNTA($A91:$G91)=0,"",IF(OR($E91&lt;&gt;Assumptions!$D$5,$F91="",$G91=""),"",IFERROR(IF($G91&gt;=$F91,($G91-$F91)*24,""),"")))</f>
        <v/>
      </c>
      <c r="I91" s="27">
        <f>IF(COUNTA($A91:$G91)=0,"",IF(OR($A91="",$B91="",$C91="",$D91="",$E91=""),"Check required fields",IF(OR($B91&lt;Assumptions!$G$5,$B91&gt;Assumptions!$G$6),"Check date range",IF(COUNTIF(Assumptions!$A$5:$A$10,$D91)=0,"Check classroom",IF(COUNTIF(Assumptions!$D$5:$D$7,$E91)=0,"Check attendance status",IF(COUNTIF($A$6:$A$105,$A91)&gt;1,"Duplicate record ID",IF(AND($E91=Assumptions!$D$5,OR($F91="",$G91="")),"Check present times",IF(AND($E91&lt;&gt;Assumptions!$D$5,OR($F91&lt;&gt;"",$G91&lt;&gt;"")),"Check status and times",IF(AND($F91&lt;&gt;"",$G91&lt;&gt;"",$G91&lt;$F91),"Check time order","OK")))))))))</f>
        <v/>
      </c>
    </row>
    <row r="92" ht="22" customHeight="1">
      <c r="A92" s="20" t="n"/>
      <c r="B92" s="35" t="n"/>
      <c r="C92" s="20" t="n"/>
      <c r="D92" s="20" t="n"/>
      <c r="E92" s="22" t="n"/>
      <c r="F92" s="23" t="n"/>
      <c r="G92" s="23" t="n"/>
      <c r="H92" s="24">
        <f>IF(COUNTA($A92:$G92)=0,"",IF(OR($E92&lt;&gt;Assumptions!$D$5,$F92="",$G92=""),"",IFERROR(IF($G92&gt;=$F92,($G92-$F92)*24,""),"")))</f>
        <v/>
      </c>
      <c r="I92" s="25">
        <f>IF(COUNTA($A92:$G92)=0,"",IF(OR($A92="",$B92="",$C92="",$D92="",$E92=""),"Check required fields",IF(OR($B92&lt;Assumptions!$G$5,$B92&gt;Assumptions!$G$6),"Check date range",IF(COUNTIF(Assumptions!$A$5:$A$10,$D92)=0,"Check classroom",IF(COUNTIF(Assumptions!$D$5:$D$7,$E92)=0,"Check attendance status",IF(COUNTIF($A$6:$A$105,$A92)&gt;1,"Duplicate record ID",IF(AND($E92=Assumptions!$D$5,OR($F92="",$G92="")),"Check present times",IF(AND($E92&lt;&gt;Assumptions!$D$5,OR($F92&lt;&gt;"",$G92&lt;&gt;"")),"Check status and times",IF(AND($F92&lt;&gt;"",$G92&lt;&gt;"",$G92&lt;$F92),"Check time order","OK")))))))))</f>
        <v/>
      </c>
    </row>
    <row r="93" ht="22" customHeight="1">
      <c r="A93" s="20" t="n"/>
      <c r="B93" s="35" t="n"/>
      <c r="C93" s="20" t="n"/>
      <c r="D93" s="20" t="n"/>
      <c r="E93" s="22" t="n"/>
      <c r="F93" s="23" t="n"/>
      <c r="G93" s="23" t="n"/>
      <c r="H93" s="26">
        <f>IF(COUNTA($A93:$G93)=0,"",IF(OR($E93&lt;&gt;Assumptions!$D$5,$F93="",$G93=""),"",IFERROR(IF($G93&gt;=$F93,($G93-$F93)*24,""),"")))</f>
        <v/>
      </c>
      <c r="I93" s="27">
        <f>IF(COUNTA($A93:$G93)=0,"",IF(OR($A93="",$B93="",$C93="",$D93="",$E93=""),"Check required fields",IF(OR($B93&lt;Assumptions!$G$5,$B93&gt;Assumptions!$G$6),"Check date range",IF(COUNTIF(Assumptions!$A$5:$A$10,$D93)=0,"Check classroom",IF(COUNTIF(Assumptions!$D$5:$D$7,$E93)=0,"Check attendance status",IF(COUNTIF($A$6:$A$105,$A93)&gt;1,"Duplicate record ID",IF(AND($E93=Assumptions!$D$5,OR($F93="",$G93="")),"Check present times",IF(AND($E93&lt;&gt;Assumptions!$D$5,OR($F93&lt;&gt;"",$G93&lt;&gt;"")),"Check status and times",IF(AND($F93&lt;&gt;"",$G93&lt;&gt;"",$G93&lt;$F93),"Check time order","OK")))))))))</f>
        <v/>
      </c>
    </row>
    <row r="94" ht="22" customHeight="1">
      <c r="A94" s="20" t="n"/>
      <c r="B94" s="35" t="n"/>
      <c r="C94" s="20" t="n"/>
      <c r="D94" s="20" t="n"/>
      <c r="E94" s="22" t="n"/>
      <c r="F94" s="23" t="n"/>
      <c r="G94" s="23" t="n"/>
      <c r="H94" s="24">
        <f>IF(COUNTA($A94:$G94)=0,"",IF(OR($E94&lt;&gt;Assumptions!$D$5,$F94="",$G94=""),"",IFERROR(IF($G94&gt;=$F94,($G94-$F94)*24,""),"")))</f>
        <v/>
      </c>
      <c r="I94" s="25">
        <f>IF(COUNTA($A94:$G94)=0,"",IF(OR($A94="",$B94="",$C94="",$D94="",$E94=""),"Check required fields",IF(OR($B94&lt;Assumptions!$G$5,$B94&gt;Assumptions!$G$6),"Check date range",IF(COUNTIF(Assumptions!$A$5:$A$10,$D94)=0,"Check classroom",IF(COUNTIF(Assumptions!$D$5:$D$7,$E94)=0,"Check attendance status",IF(COUNTIF($A$6:$A$105,$A94)&gt;1,"Duplicate record ID",IF(AND($E94=Assumptions!$D$5,OR($F94="",$G94="")),"Check present times",IF(AND($E94&lt;&gt;Assumptions!$D$5,OR($F94&lt;&gt;"",$G94&lt;&gt;"")),"Check status and times",IF(AND($F94&lt;&gt;"",$G94&lt;&gt;"",$G94&lt;$F94),"Check time order","OK")))))))))</f>
        <v/>
      </c>
    </row>
    <row r="95" ht="22" customHeight="1">
      <c r="A95" s="20" t="n"/>
      <c r="B95" s="35" t="n"/>
      <c r="C95" s="20" t="n"/>
      <c r="D95" s="20" t="n"/>
      <c r="E95" s="22" t="n"/>
      <c r="F95" s="23" t="n"/>
      <c r="G95" s="23" t="n"/>
      <c r="H95" s="26">
        <f>IF(COUNTA($A95:$G95)=0,"",IF(OR($E95&lt;&gt;Assumptions!$D$5,$F95="",$G95=""),"",IFERROR(IF($G95&gt;=$F95,($G95-$F95)*24,""),"")))</f>
        <v/>
      </c>
      <c r="I95" s="27">
        <f>IF(COUNTA($A95:$G95)=0,"",IF(OR($A95="",$B95="",$C95="",$D95="",$E95=""),"Check required fields",IF(OR($B95&lt;Assumptions!$G$5,$B95&gt;Assumptions!$G$6),"Check date range",IF(COUNTIF(Assumptions!$A$5:$A$10,$D95)=0,"Check classroom",IF(COUNTIF(Assumptions!$D$5:$D$7,$E95)=0,"Check attendance status",IF(COUNTIF($A$6:$A$105,$A95)&gt;1,"Duplicate record ID",IF(AND($E95=Assumptions!$D$5,OR($F95="",$G95="")),"Check present times",IF(AND($E95&lt;&gt;Assumptions!$D$5,OR($F95&lt;&gt;"",$G95&lt;&gt;"")),"Check status and times",IF(AND($F95&lt;&gt;"",$G95&lt;&gt;"",$G95&lt;$F95),"Check time order","OK")))))))))</f>
        <v/>
      </c>
    </row>
    <row r="96" ht="22" customHeight="1">
      <c r="A96" s="20" t="n"/>
      <c r="B96" s="35" t="n"/>
      <c r="C96" s="20" t="n"/>
      <c r="D96" s="20" t="n"/>
      <c r="E96" s="22" t="n"/>
      <c r="F96" s="23" t="n"/>
      <c r="G96" s="23" t="n"/>
      <c r="H96" s="24">
        <f>IF(COUNTA($A96:$G96)=0,"",IF(OR($E96&lt;&gt;Assumptions!$D$5,$F96="",$G96=""),"",IFERROR(IF($G96&gt;=$F96,($G96-$F96)*24,""),"")))</f>
        <v/>
      </c>
      <c r="I96" s="25">
        <f>IF(COUNTA($A96:$G96)=0,"",IF(OR($A96="",$B96="",$C96="",$D96="",$E96=""),"Check required fields",IF(OR($B96&lt;Assumptions!$G$5,$B96&gt;Assumptions!$G$6),"Check date range",IF(COUNTIF(Assumptions!$A$5:$A$10,$D96)=0,"Check classroom",IF(COUNTIF(Assumptions!$D$5:$D$7,$E96)=0,"Check attendance status",IF(COUNTIF($A$6:$A$105,$A96)&gt;1,"Duplicate record ID",IF(AND($E96=Assumptions!$D$5,OR($F96="",$G96="")),"Check present times",IF(AND($E96&lt;&gt;Assumptions!$D$5,OR($F96&lt;&gt;"",$G96&lt;&gt;"")),"Check status and times",IF(AND($F96&lt;&gt;"",$G96&lt;&gt;"",$G96&lt;$F96),"Check time order","OK")))))))))</f>
        <v/>
      </c>
    </row>
    <row r="97" ht="22" customHeight="1">
      <c r="A97" s="20" t="n"/>
      <c r="B97" s="35" t="n"/>
      <c r="C97" s="20" t="n"/>
      <c r="D97" s="20" t="n"/>
      <c r="E97" s="22" t="n"/>
      <c r="F97" s="23" t="n"/>
      <c r="G97" s="23" t="n"/>
      <c r="H97" s="26">
        <f>IF(COUNTA($A97:$G97)=0,"",IF(OR($E97&lt;&gt;Assumptions!$D$5,$F97="",$G97=""),"",IFERROR(IF($G97&gt;=$F97,($G97-$F97)*24,""),"")))</f>
        <v/>
      </c>
      <c r="I97" s="27">
        <f>IF(COUNTA($A97:$G97)=0,"",IF(OR($A97="",$B97="",$C97="",$D97="",$E97=""),"Check required fields",IF(OR($B97&lt;Assumptions!$G$5,$B97&gt;Assumptions!$G$6),"Check date range",IF(COUNTIF(Assumptions!$A$5:$A$10,$D97)=0,"Check classroom",IF(COUNTIF(Assumptions!$D$5:$D$7,$E97)=0,"Check attendance status",IF(COUNTIF($A$6:$A$105,$A97)&gt;1,"Duplicate record ID",IF(AND($E97=Assumptions!$D$5,OR($F97="",$G97="")),"Check present times",IF(AND($E97&lt;&gt;Assumptions!$D$5,OR($F97&lt;&gt;"",$G97&lt;&gt;"")),"Check status and times",IF(AND($F97&lt;&gt;"",$G97&lt;&gt;"",$G97&lt;$F97),"Check time order","OK")))))))))</f>
        <v/>
      </c>
    </row>
    <row r="98" ht="22" customHeight="1">
      <c r="A98" s="20" t="n"/>
      <c r="B98" s="35" t="n"/>
      <c r="C98" s="20" t="n"/>
      <c r="D98" s="20" t="n"/>
      <c r="E98" s="22" t="n"/>
      <c r="F98" s="23" t="n"/>
      <c r="G98" s="23" t="n"/>
      <c r="H98" s="24">
        <f>IF(COUNTA($A98:$G98)=0,"",IF(OR($E98&lt;&gt;Assumptions!$D$5,$F98="",$G98=""),"",IFERROR(IF($G98&gt;=$F98,($G98-$F98)*24,""),"")))</f>
        <v/>
      </c>
      <c r="I98" s="25">
        <f>IF(COUNTA($A98:$G98)=0,"",IF(OR($A98="",$B98="",$C98="",$D98="",$E98=""),"Check required fields",IF(OR($B98&lt;Assumptions!$G$5,$B98&gt;Assumptions!$G$6),"Check date range",IF(COUNTIF(Assumptions!$A$5:$A$10,$D98)=0,"Check classroom",IF(COUNTIF(Assumptions!$D$5:$D$7,$E98)=0,"Check attendance status",IF(COUNTIF($A$6:$A$105,$A98)&gt;1,"Duplicate record ID",IF(AND($E98=Assumptions!$D$5,OR($F98="",$G98="")),"Check present times",IF(AND($E98&lt;&gt;Assumptions!$D$5,OR($F98&lt;&gt;"",$G98&lt;&gt;"")),"Check status and times",IF(AND($F98&lt;&gt;"",$G98&lt;&gt;"",$G98&lt;$F98),"Check time order","OK")))))))))</f>
        <v/>
      </c>
    </row>
    <row r="99" ht="22" customHeight="1">
      <c r="A99" s="20" t="n"/>
      <c r="B99" s="35" t="n"/>
      <c r="C99" s="20" t="n"/>
      <c r="D99" s="20" t="n"/>
      <c r="E99" s="22" t="n"/>
      <c r="F99" s="23" t="n"/>
      <c r="G99" s="23" t="n"/>
      <c r="H99" s="26">
        <f>IF(COUNTA($A99:$G99)=0,"",IF(OR($E99&lt;&gt;Assumptions!$D$5,$F99="",$G99=""),"",IFERROR(IF($G99&gt;=$F99,($G99-$F99)*24,""),"")))</f>
        <v/>
      </c>
      <c r="I99" s="27">
        <f>IF(COUNTA($A99:$G99)=0,"",IF(OR($A99="",$B99="",$C99="",$D99="",$E99=""),"Check required fields",IF(OR($B99&lt;Assumptions!$G$5,$B99&gt;Assumptions!$G$6),"Check date range",IF(COUNTIF(Assumptions!$A$5:$A$10,$D99)=0,"Check classroom",IF(COUNTIF(Assumptions!$D$5:$D$7,$E99)=0,"Check attendance status",IF(COUNTIF($A$6:$A$105,$A99)&gt;1,"Duplicate record ID",IF(AND($E99=Assumptions!$D$5,OR($F99="",$G99="")),"Check present times",IF(AND($E99&lt;&gt;Assumptions!$D$5,OR($F99&lt;&gt;"",$G99&lt;&gt;"")),"Check status and times",IF(AND($F99&lt;&gt;"",$G99&lt;&gt;"",$G99&lt;$F99),"Check time order","OK")))))))))</f>
        <v/>
      </c>
    </row>
    <row r="100" ht="22" customHeight="1">
      <c r="A100" s="20" t="n"/>
      <c r="B100" s="35" t="n"/>
      <c r="C100" s="20" t="n"/>
      <c r="D100" s="20" t="n"/>
      <c r="E100" s="22" t="n"/>
      <c r="F100" s="23" t="n"/>
      <c r="G100" s="23" t="n"/>
      <c r="H100" s="24">
        <f>IF(COUNTA($A100:$G100)=0,"",IF(OR($E100&lt;&gt;Assumptions!$D$5,$F100="",$G100=""),"",IFERROR(IF($G100&gt;=$F100,($G100-$F100)*24,""),"")))</f>
        <v/>
      </c>
      <c r="I100" s="25">
        <f>IF(COUNTA($A100:$G100)=0,"",IF(OR($A100="",$B100="",$C100="",$D100="",$E100=""),"Check required fields",IF(OR($B100&lt;Assumptions!$G$5,$B100&gt;Assumptions!$G$6),"Check date range",IF(COUNTIF(Assumptions!$A$5:$A$10,$D100)=0,"Check classroom",IF(COUNTIF(Assumptions!$D$5:$D$7,$E100)=0,"Check attendance status",IF(COUNTIF($A$6:$A$105,$A100)&gt;1,"Duplicate record ID",IF(AND($E100=Assumptions!$D$5,OR($F100="",$G100="")),"Check present times",IF(AND($E100&lt;&gt;Assumptions!$D$5,OR($F100&lt;&gt;"",$G100&lt;&gt;"")),"Check status and times",IF(AND($F100&lt;&gt;"",$G100&lt;&gt;"",$G100&lt;$F100),"Check time order","OK")))))))))</f>
        <v/>
      </c>
    </row>
    <row r="101" ht="22" customHeight="1">
      <c r="A101" s="20" t="n"/>
      <c r="B101" s="35" t="n"/>
      <c r="C101" s="20" t="n"/>
      <c r="D101" s="20" t="n"/>
      <c r="E101" s="22" t="n"/>
      <c r="F101" s="23" t="n"/>
      <c r="G101" s="23" t="n"/>
      <c r="H101" s="26">
        <f>IF(COUNTA($A101:$G101)=0,"",IF(OR($E101&lt;&gt;Assumptions!$D$5,$F101="",$G101=""),"",IFERROR(IF($G101&gt;=$F101,($G101-$F101)*24,""),"")))</f>
        <v/>
      </c>
      <c r="I101" s="27">
        <f>IF(COUNTA($A101:$G101)=0,"",IF(OR($A101="",$B101="",$C101="",$D101="",$E101=""),"Check required fields",IF(OR($B101&lt;Assumptions!$G$5,$B101&gt;Assumptions!$G$6),"Check date range",IF(COUNTIF(Assumptions!$A$5:$A$10,$D101)=0,"Check classroom",IF(COUNTIF(Assumptions!$D$5:$D$7,$E101)=0,"Check attendance status",IF(COUNTIF($A$6:$A$105,$A101)&gt;1,"Duplicate record ID",IF(AND($E101=Assumptions!$D$5,OR($F101="",$G101="")),"Check present times",IF(AND($E101&lt;&gt;Assumptions!$D$5,OR($F101&lt;&gt;"",$G101&lt;&gt;"")),"Check status and times",IF(AND($F101&lt;&gt;"",$G101&lt;&gt;"",$G101&lt;$F101),"Check time order","OK")))))))))</f>
        <v/>
      </c>
    </row>
    <row r="102" ht="22" customHeight="1">
      <c r="A102" s="20" t="n"/>
      <c r="B102" s="35" t="n"/>
      <c r="C102" s="20" t="n"/>
      <c r="D102" s="20" t="n"/>
      <c r="E102" s="22" t="n"/>
      <c r="F102" s="23" t="n"/>
      <c r="G102" s="23" t="n"/>
      <c r="H102" s="24">
        <f>IF(COUNTA($A102:$G102)=0,"",IF(OR($E102&lt;&gt;Assumptions!$D$5,$F102="",$G102=""),"",IFERROR(IF($G102&gt;=$F102,($G102-$F102)*24,""),"")))</f>
        <v/>
      </c>
      <c r="I102" s="25">
        <f>IF(COUNTA($A102:$G102)=0,"",IF(OR($A102="",$B102="",$C102="",$D102="",$E102=""),"Check required fields",IF(OR($B102&lt;Assumptions!$G$5,$B102&gt;Assumptions!$G$6),"Check date range",IF(COUNTIF(Assumptions!$A$5:$A$10,$D102)=0,"Check classroom",IF(COUNTIF(Assumptions!$D$5:$D$7,$E102)=0,"Check attendance status",IF(COUNTIF($A$6:$A$105,$A102)&gt;1,"Duplicate record ID",IF(AND($E102=Assumptions!$D$5,OR($F102="",$G102="")),"Check present times",IF(AND($E102&lt;&gt;Assumptions!$D$5,OR($F102&lt;&gt;"",$G102&lt;&gt;"")),"Check status and times",IF(AND($F102&lt;&gt;"",$G102&lt;&gt;"",$G102&lt;$F102),"Check time order","OK")))))))))</f>
        <v/>
      </c>
    </row>
    <row r="103" ht="22" customHeight="1">
      <c r="A103" s="20" t="n"/>
      <c r="B103" s="35" t="n"/>
      <c r="C103" s="20" t="n"/>
      <c r="D103" s="20" t="n"/>
      <c r="E103" s="22" t="n"/>
      <c r="F103" s="23" t="n"/>
      <c r="G103" s="23" t="n"/>
      <c r="H103" s="26">
        <f>IF(COUNTA($A103:$G103)=0,"",IF(OR($E103&lt;&gt;Assumptions!$D$5,$F103="",$G103=""),"",IFERROR(IF($G103&gt;=$F103,($G103-$F103)*24,""),"")))</f>
        <v/>
      </c>
      <c r="I103" s="27">
        <f>IF(COUNTA($A103:$G103)=0,"",IF(OR($A103="",$B103="",$C103="",$D103="",$E103=""),"Check required fields",IF(OR($B103&lt;Assumptions!$G$5,$B103&gt;Assumptions!$G$6),"Check date range",IF(COUNTIF(Assumptions!$A$5:$A$10,$D103)=0,"Check classroom",IF(COUNTIF(Assumptions!$D$5:$D$7,$E103)=0,"Check attendance status",IF(COUNTIF($A$6:$A$105,$A103)&gt;1,"Duplicate record ID",IF(AND($E103=Assumptions!$D$5,OR($F103="",$G103="")),"Check present times",IF(AND($E103&lt;&gt;Assumptions!$D$5,OR($F103&lt;&gt;"",$G103&lt;&gt;"")),"Check status and times",IF(AND($F103&lt;&gt;"",$G103&lt;&gt;"",$G103&lt;$F103),"Check time order","OK")))))))))</f>
        <v/>
      </c>
    </row>
    <row r="104" ht="22" customHeight="1">
      <c r="A104" s="20" t="n"/>
      <c r="B104" s="35" t="n"/>
      <c r="C104" s="20" t="n"/>
      <c r="D104" s="20" t="n"/>
      <c r="E104" s="22" t="n"/>
      <c r="F104" s="23" t="n"/>
      <c r="G104" s="23" t="n"/>
      <c r="H104" s="24">
        <f>IF(COUNTA($A104:$G104)=0,"",IF(OR($E104&lt;&gt;Assumptions!$D$5,$F104="",$G104=""),"",IFERROR(IF($G104&gt;=$F104,($G104-$F104)*24,""),"")))</f>
        <v/>
      </c>
      <c r="I104" s="25">
        <f>IF(COUNTA($A104:$G104)=0,"",IF(OR($A104="",$B104="",$C104="",$D104="",$E104=""),"Check required fields",IF(OR($B104&lt;Assumptions!$G$5,$B104&gt;Assumptions!$G$6),"Check date range",IF(COUNTIF(Assumptions!$A$5:$A$10,$D104)=0,"Check classroom",IF(COUNTIF(Assumptions!$D$5:$D$7,$E104)=0,"Check attendance status",IF(COUNTIF($A$6:$A$105,$A104)&gt;1,"Duplicate record ID",IF(AND($E104=Assumptions!$D$5,OR($F104="",$G104="")),"Check present times",IF(AND($E104&lt;&gt;Assumptions!$D$5,OR($F104&lt;&gt;"",$G104&lt;&gt;"")),"Check status and times",IF(AND($F104&lt;&gt;"",$G104&lt;&gt;"",$G104&lt;$F104),"Check time order","OK")))))))))</f>
        <v/>
      </c>
    </row>
    <row r="105" ht="22" customHeight="1">
      <c r="A105" s="20" t="n"/>
      <c r="B105" s="35" t="n"/>
      <c r="C105" s="20" t="n"/>
      <c r="D105" s="20" t="n"/>
      <c r="E105" s="22" t="n"/>
      <c r="F105" s="23" t="n"/>
      <c r="G105" s="23" t="n"/>
      <c r="H105" s="26">
        <f>IF(COUNTA($A105:$G105)=0,"",IF(OR($E105&lt;&gt;Assumptions!$D$5,$F105="",$G105=""),"",IFERROR(IF($G105&gt;=$F105,($G105-$F105)*24,""),"")))</f>
        <v/>
      </c>
      <c r="I105" s="27">
        <f>IF(COUNTA($A105:$G105)=0,"",IF(OR($A105="",$B105="",$C105="",$D105="",$E105=""),"Check required fields",IF(OR($B105&lt;Assumptions!$G$5,$B105&gt;Assumptions!$G$6),"Check date range",IF(COUNTIF(Assumptions!$A$5:$A$10,$D105)=0,"Check classroom",IF(COUNTIF(Assumptions!$D$5:$D$7,$E105)=0,"Check attendance status",IF(COUNTIF($A$6:$A$105,$A105)&gt;1,"Duplicate record ID",IF(AND($E105=Assumptions!$D$5,OR($F105="",$G105="")),"Check present times",IF(AND($E105&lt;&gt;Assumptions!$D$5,OR($F105&lt;&gt;"",$G105&lt;&gt;"")),"Check status and times",IF(AND($F105&lt;&gt;"",$G105&lt;&gt;"",$G105&lt;$F105),"Check time order","OK")))))))))</f>
        <v/>
      </c>
    </row>
  </sheetData>
  <mergeCells count="1">
    <mergeCell ref="A1:I1"/>
  </mergeCells>
  <conditionalFormatting sqref="I6:I105">
    <cfRule type="expression" priority="1" dxfId="1">
      <formula>AND($I6&lt;&gt;"",$I6="OK")</formula>
    </cfRule>
    <cfRule type="expression" priority="2" dxfId="0">
      <formula>AND($I6&lt;&gt;"",$I6&lt;&gt;"OK")</formula>
    </cfRule>
  </conditionalFormatting>
  <conditionalFormatting sqref="A6:A105">
    <cfRule type="expression" priority="3" dxfId="0">
      <formula>AND($A6&lt;&gt;"",COUNTIF($A$6:$A$105,$A6)&gt;1)</formula>
    </cfRule>
  </conditionalFormatting>
  <dataValidations count="4">
    <dataValidation sqref="D6:D105" showDropDown="0" showInputMessage="0" showErrorMessage="0" allowBlank="0" errorTitle="Classroom not listed" error="Choose a classroom from the center settings list." promptTitle="Classroom" prompt="Choose a configured classroom." type="list">
      <formula1>$M$5:$M$10</formula1>
    </dataValidation>
    <dataValidation sqref="E6:E105" showDropDown="0" showInputMessage="0" showErrorMessage="0" allowBlank="0" errorTitle="Attendance status not listed" error="Choose Present, Absent, or Excused." promptTitle="Attendance status" prompt="Choose the recorded attendance status." type="list">
      <formula1>$N$5:$N$7</formula1>
    </dataValidation>
    <dataValidation sqref="B6:B105" showDropDown="0" showInputMessage="0" showErrorMessage="0" allowBlank="0" errorTitle="Date outside limits" error="Enter a date within the editable date limits." promptTitle="Attendance date" prompt="Enter the attendance date." type="date" operator="between">
      <formula1>$M$12</formula1>
      <formula2>$M$13</formula2>
    </dataValidation>
    <dataValidation sqref="F6:G105" showDropDown="0" showInputMessage="0" showErrorMessage="0" allowBlank="0" errorTitle="Invalid time" error="Enter a valid time or leave the cell blank." promptTitle="Time entry" prompt="Enter a check-in or check-out time." type="decimal" operator="between">
      <formula1>0</formula1>
      <formula2>0.99999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G10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23" customWidth="1" min="2" max="2"/>
    <col width="3" customWidth="1" min="3" max="3"/>
    <col width="27" customWidth="1" min="4" max="4"/>
    <col width="3" customWidth="1" min="5" max="5"/>
    <col width="27" customWidth="1" min="6" max="6"/>
    <col width="17" customWidth="1" min="7" max="7"/>
  </cols>
  <sheetData>
    <row r="1" ht="30" customHeight="1">
      <c r="A1" s="1" t="inlineStr">
        <is>
          <t>Attendance Settings</t>
        </is>
      </c>
      <c r="B1" s="29" t="n"/>
      <c r="C1" s="29" t="n"/>
      <c r="D1" s="29" t="n"/>
      <c r="E1" s="29" t="n"/>
      <c r="F1" s="29" t="n"/>
      <c r="G1" s="30" t="n"/>
    </row>
    <row r="2" ht="32" customHeight="1">
      <c r="A2" s="3" t="inlineStr">
        <is>
          <t>Yellow cells are editable center planning inputs. Capacities are internal planning values and are not regulatory limits.</t>
        </is>
      </c>
    </row>
    <row r="3"/>
    <row r="4">
      <c r="A4" s="6" t="inlineStr">
        <is>
          <t>Classroom</t>
        </is>
      </c>
      <c r="B4" s="6" t="inlineStr">
        <is>
          <t>Daily planning capacity</t>
        </is>
      </c>
      <c r="D4" s="6" t="inlineStr">
        <is>
          <t>Stable attendance status</t>
        </is>
      </c>
      <c r="F4" s="6" t="inlineStr">
        <is>
          <t>Setting</t>
        </is>
      </c>
      <c r="G4" s="6" t="inlineStr">
        <is>
          <t>Value</t>
        </is>
      </c>
    </row>
    <row r="5" ht="22" customHeight="1">
      <c r="A5" s="20" t="inlineStr">
        <is>
          <t>Sprout Room</t>
        </is>
      </c>
      <c r="B5" s="22" t="n">
        <v>2</v>
      </c>
      <c r="D5" s="9" t="inlineStr">
        <is>
          <t>Present</t>
        </is>
      </c>
      <c r="F5" s="9" t="inlineStr">
        <is>
          <t>Earliest attendance date</t>
        </is>
      </c>
      <c r="G5" s="35" t="n">
        <v>45658</v>
      </c>
    </row>
    <row r="6" ht="22" customHeight="1">
      <c r="A6" s="20" t="inlineStr">
        <is>
          <t>Sunbeam Room</t>
        </is>
      </c>
      <c r="B6" s="22" t="n">
        <v>3</v>
      </c>
      <c r="D6" s="7" t="inlineStr">
        <is>
          <t>Absent</t>
        </is>
      </c>
      <c r="F6" s="7" t="inlineStr">
        <is>
          <t>Latest attendance date</t>
        </is>
      </c>
      <c r="G6" s="35" t="n">
        <v>46752</v>
      </c>
    </row>
    <row r="7" ht="22" customHeight="1">
      <c r="A7" s="20" t="inlineStr">
        <is>
          <t>Harbor Room</t>
        </is>
      </c>
      <c r="B7" s="22" t="n">
        <v>1</v>
      </c>
      <c r="D7" s="9" t="inlineStr">
        <is>
          <t>Excused</t>
        </is>
      </c>
      <c r="F7" s="9" t="inlineStr">
        <is>
          <t>Minimum capacity entry</t>
        </is>
      </c>
      <c r="G7" s="28" t="n">
        <v>1</v>
      </c>
    </row>
    <row r="8" ht="22" customHeight="1">
      <c r="A8" s="20" t="inlineStr">
        <is>
          <t>Meadow Room</t>
        </is>
      </c>
      <c r="B8" s="22" t="n">
        <v>3</v>
      </c>
      <c r="F8" s="7" t="inlineStr">
        <is>
          <t>Maximum capacity entry</t>
        </is>
      </c>
      <c r="G8" s="28" t="n">
        <v>60</v>
      </c>
    </row>
    <row r="9" ht="22" customHeight="1">
      <c r="A9" s="20" t="inlineStr">
        <is>
          <t>Orchard Room</t>
        </is>
      </c>
      <c r="B9" s="22" t="n">
        <v>2</v>
      </c>
      <c r="D9" s="3" t="inlineStr">
        <is>
          <t>Stable choices used by attendance formulas.</t>
        </is>
      </c>
    </row>
    <row r="10" ht="22" customHeight="1">
      <c r="A10" s="20" t="inlineStr">
        <is>
          <t>Lantern Room</t>
        </is>
      </c>
      <c r="B10" s="22" t="n">
        <v>3</v>
      </c>
    </row>
  </sheetData>
  <autoFilter ref="A4:B10"/>
  <mergeCells count="1">
    <mergeCell ref="A1:G1"/>
  </mergeCells>
  <conditionalFormatting sqref="G5:G6">
    <cfRule type="expression" priority="1" dxfId="0">
      <formula>$G$5&gt;$G$6</formula>
    </cfRule>
  </conditionalFormatting>
  <conditionalFormatting sqref="G7:G8">
    <cfRule type="expression" priority="2" dxfId="0">
      <formula>$G$7&gt;$G$8</formula>
    </cfRule>
  </conditionalFormatting>
  <dataValidations count="1">
    <dataValidation sqref="B5:B10" showDropDown="0" showInputMessage="0" showErrorMessage="0" allowBlank="0" errorTitle="Capacity outside limits" error="Enter a whole-number capacity within the editable limits." promptTitle="Planning capacity" prompt="Enter the center's daily planning capacity." type="whole" operator="between">
      <formula1>$G$7</formula1>
      <formula2>$G$8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2026-09-09T09:48:22Z</dcterms:created>
  <dcterms:modified xmlns:dcterms="http://purl.org/dc/terms/" xmlns:xsi="http://www.w3.org/2001/XMLSchema-instance" xsi:type="dcterms:W3CDTF">2026-09-09T09:48:22+00:00Z</dcterms:modified>
</cp:coreProperties>
</file>