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mmary" sheetId="1" state="visible" r:id="rId1"/>
    <sheet xmlns:r="http://schemas.openxmlformats.org/officeDocument/2006/relationships" name="Incident Log" sheetId="2" state="visible" r:id="rId2"/>
    <sheet xmlns:r="http://schemas.openxmlformats.org/officeDocument/2006/relationships" name="Assumptions" sheetId="3" state="visible" r:id="rId3"/>
  </sheets>
  <definedNames>
    <definedName name="_xlnm._FilterDatabase" localSheetId="1" hidden="1">'Incident Log'!$A$3:$T$103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3">
    <numFmt numFmtId="164" formatCode="0.0%"/>
    <numFmt numFmtId="165" formatCode="0.0"/>
    <numFmt numFmtId="166" formatCode="mm/dd/yyyy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i val="1"/>
      <color rgb="00FFFFFF"/>
      <sz val="10"/>
    </font>
    <font>
      <name val="Calibri"/>
      <b val="1"/>
      <color rgb="00FFFFFF"/>
      <sz val="10"/>
    </font>
    <font>
      <name val="Calibri"/>
      <b val="1"/>
      <color rgb="00263238"/>
      <sz val="10"/>
    </font>
    <font>
      <name val="Calibri"/>
      <color rgb="00263238"/>
      <sz val="10"/>
    </font>
  </fonts>
  <fills count="7">
    <fill>
      <patternFill/>
    </fill>
    <fill>
      <patternFill patternType="gray125"/>
    </fill>
    <fill>
      <patternFill patternType="solid">
        <fgColor rgb="00183B4E"/>
      </patternFill>
    </fill>
    <fill>
      <patternFill patternType="solid">
        <fgColor rgb="00D56A4A"/>
      </patternFill>
    </fill>
    <fill>
      <patternFill patternType="solid">
        <fgColor rgb="00F5F8F6"/>
      </patternFill>
    </fill>
    <fill>
      <patternFill patternType="solid">
        <fgColor rgb="00FFFFFF"/>
      </patternFill>
    </fill>
    <fill>
      <patternFill patternType="solid">
        <fgColor rgb="00FFF1C9"/>
      </patternFill>
    </fill>
  </fills>
  <borders count="2">
    <border>
      <left/>
      <right/>
      <top/>
      <bottom/>
      <diagonal/>
    </border>
    <border>
      <left style="thin">
        <color rgb="00C9D7D2"/>
      </left>
      <right style="thin">
        <color rgb="00C9D7D2"/>
      </right>
      <top style="thin">
        <color rgb="00C9D7D2"/>
      </top>
      <bottom style="thin">
        <color rgb="00C9D7D2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 wrapText="1"/>
    </xf>
    <xf numFmtId="1" fontId="5" fillId="4" borderId="1" applyAlignment="1" pivotButton="0" quotePrefix="0" xfId="0">
      <alignment horizontal="right" vertical="center"/>
    </xf>
    <xf numFmtId="0" fontId="4" fillId="5" borderId="1" applyAlignment="1" pivotButton="0" quotePrefix="0" xfId="0">
      <alignment horizontal="left" vertical="center" wrapText="1"/>
    </xf>
    <xf numFmtId="1" fontId="5" fillId="5" borderId="1" applyAlignment="1" pivotButton="0" quotePrefix="0" xfId="0">
      <alignment horizontal="right" vertical="center"/>
    </xf>
    <xf numFmtId="164" fontId="5" fillId="4" borderId="1" applyAlignment="1" pivotButton="0" quotePrefix="0" xfId="0">
      <alignment horizontal="right" vertical="center"/>
    </xf>
    <xf numFmtId="1" fontId="4" fillId="4" borderId="1" applyAlignment="1" pivotButton="0" quotePrefix="0" xfId="0">
      <alignment horizontal="right" vertical="center"/>
    </xf>
    <xf numFmtId="165" fontId="5" fillId="5" borderId="1" applyAlignment="1" pivotButton="0" quotePrefix="0" xfId="0">
      <alignment horizontal="right" vertical="center"/>
    </xf>
    <xf numFmtId="0" fontId="5" fillId="6" borderId="1" applyAlignment="1" pivotButton="0" quotePrefix="0" xfId="0">
      <alignment horizontal="left" vertical="center" wrapText="1"/>
    </xf>
    <xf numFmtId="166" fontId="5" fillId="6" borderId="1" applyAlignment="1" pivotButton="0" quotePrefix="0" xfId="0">
      <alignment horizontal="center" vertical="center"/>
    </xf>
    <xf numFmtId="18" fontId="5" fillId="6" borderId="1" applyAlignment="1" pivotButton="0" quotePrefix="0" xfId="0">
      <alignment horizontal="center" vertical="center"/>
    </xf>
    <xf numFmtId="0" fontId="5" fillId="6" borderId="1" applyAlignment="1" pivotButton="0" quotePrefix="0" xfId="0">
      <alignment horizontal="left" vertical="top" wrapText="1"/>
    </xf>
    <xf numFmtId="166" fontId="5" fillId="5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left" vertical="top" wrapText="1"/>
    </xf>
    <xf numFmtId="166" fontId="5" fillId="4" borderId="1" applyAlignment="1" pivotButton="0" quotePrefix="0" xfId="0">
      <alignment horizontal="center" vertical="center"/>
    </xf>
    <xf numFmtId="0" fontId="5" fillId="4" borderId="1" applyAlignment="1" pivotButton="0" quotePrefix="0" xfId="0">
      <alignment horizontal="left" vertical="top" wrapText="1"/>
    </xf>
    <xf numFmtId="0" fontId="5" fillId="4" borderId="1" applyAlignment="1" pivotButton="0" quotePrefix="0" xfId="0">
      <alignment horizontal="left" vertical="center" wrapText="1"/>
    </xf>
    <xf numFmtId="166" fontId="5" fillId="6" borderId="1" applyAlignment="1" pivotButton="0" quotePrefix="0" xfId="0">
      <alignment horizontal="left" vertical="center" wrapText="1"/>
    </xf>
    <xf numFmtId="0" fontId="5" fillId="5" borderId="1" applyAlignment="1" pivotButton="0" quotePrefix="0" xfId="0">
      <alignment horizontal="left" vertical="center" wrapText="1"/>
    </xf>
    <xf numFmtId="1" fontId="5" fillId="6" borderId="1" applyAlignment="1" pivotButton="0" quotePrefix="0" xfId="0">
      <alignment horizontal="left" vertical="center" wrapText="1"/>
    </xf>
    <xf numFmtId="0" fontId="0" fillId="4" borderId="1" pivotButton="0" quotePrefix="0" xfId="0"/>
    <xf numFmtId="0" fontId="0" fillId="5" borderId="1" pivotButton="0" quotePrefix="0" xfId="0"/>
    <xf numFmtId="166" fontId="5" fillId="6" borderId="1" applyAlignment="1" pivotButton="0" quotePrefix="0" xfId="0">
      <alignment horizontal="center" vertical="center"/>
    </xf>
    <xf numFmtId="166" fontId="5" fillId="5" borderId="1" applyAlignment="1" pivotButton="0" quotePrefix="0" xfId="0">
      <alignment horizontal="center" vertical="center"/>
    </xf>
    <xf numFmtId="166" fontId="5" fillId="4" borderId="1" applyAlignment="1" pivotButton="0" quotePrefix="0" xfId="0">
      <alignment horizontal="center" vertical="center"/>
    </xf>
    <xf numFmtId="166" fontId="5" fillId="6" borderId="1" applyAlignment="1" pivotButton="0" quotePrefix="0" xfId="0">
      <alignment horizontal="left" vertical="center" wrapText="1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B84A3A"/>
        </patternFill>
      </fill>
    </dxf>
    <dxf>
      <font>
        <name val="Calibri"/>
        <b val="1"/>
        <color rgb="00FFFFFF"/>
        <sz val="10"/>
      </font>
      <fill>
        <patternFill patternType="solid">
          <fgColor rgb="002F7A6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Incidents by Type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'Summary'!E4</f>
            </strRef>
          </tx>
          <spPr>
            <a:solidFill xmlns:a="http://schemas.openxmlformats.org/drawingml/2006/main">
              <a:srgbClr val="D56A4A"/>
            </a:solidFill>
            <a:ln xmlns:a="http://schemas.openxmlformats.org/drawingml/2006/main">
              <a:solidFill>
                <a:srgbClr val="D56A4A"/>
              </a:solidFill>
              <a:prstDash val="solid"/>
            </a:ln>
          </spPr>
          <cat>
            <numRef>
              <f>'Summary'!$D$5:$D$10</f>
            </numRef>
          </cat>
          <val>
            <numRef>
              <f>'Summary'!$E$5:$E$10</f>
            </numRef>
          </val>
        </ser>
        <gapWidth val="55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Incidents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12</row>
      <rowOff>0</rowOff>
    </from>
    <ext cx="3311999" cy="2196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183B4E"/>
    <outlinePr summaryBelow="1" summaryRight="1"/>
    <pageSetUpPr fitToPage="1"/>
  </sheetPr>
  <dimension ref="A1:H1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5" customWidth="1" min="1" max="1"/>
    <col width="18" customWidth="1" min="2" max="2"/>
    <col width="3" customWidth="1" min="3" max="3"/>
    <col width="28" customWidth="1" min="4" max="4"/>
    <col width="13" customWidth="1" min="5" max="5"/>
    <col width="3" customWidth="1" min="6" max="6"/>
    <col width="3" customWidth="1" min="7" max="7"/>
    <col width="3" customWidth="1" min="8" max="8"/>
  </cols>
  <sheetData>
    <row r="1" ht="28" customHeight="1">
      <c r="A1" s="1" t="inlineStr">
        <is>
          <t>Daycare Behavior Incident Log Summary</t>
        </is>
      </c>
    </row>
    <row r="2" ht="32" customHeight="1">
      <c r="A2" s="2" t="inlineStr">
        <is>
          <t>Indicators use the reporting dates on Assumptions and the fictional sample entries on Incident Log. Alerts prompt a human check.</t>
        </is>
      </c>
      <c r="B2" s="2" t="n"/>
      <c r="C2" s="2" t="n"/>
      <c r="D2" s="2" t="n"/>
      <c r="E2" s="2" t="n"/>
      <c r="F2" s="2" t="n"/>
      <c r="G2" s="2" t="n"/>
      <c r="H2" s="2" t="n"/>
    </row>
    <row r="3"/>
    <row r="4">
      <c r="A4" s="3" t="inlineStr">
        <is>
          <t>Indicator</t>
        </is>
      </c>
      <c r="B4" s="3" t="inlineStr">
        <is>
          <t>Calculated Value</t>
        </is>
      </c>
      <c r="D4" s="4" t="inlineStr">
        <is>
          <t>Observed Event Type</t>
        </is>
      </c>
      <c r="E4" s="4" t="inlineStr">
        <is>
          <t>Incidents</t>
        </is>
      </c>
    </row>
    <row r="5">
      <c r="A5" s="5" t="inlineStr">
        <is>
          <t>Incidents in reporting period</t>
        </is>
      </c>
      <c r="B5" s="6">
        <f>IF(OR(Assumptions!$B$5="",Assumptions!$B$6="",Assumptions!$B$5&gt;Assumptions!$B$6),"",COUNTIFS('Incident Log'!$B$4:$B$103,"&gt;="&amp;Assumptions!$B$5,'Incident Log'!$B$4:$B$103,"&lt;="&amp;Assumptions!$B$6))</f>
        <v/>
      </c>
      <c r="D5" s="5">
        <f>Assumptions!G5</f>
        <v/>
      </c>
      <c r="E5" s="6">
        <f>IF(OR(Assumptions!$B$5="",Assumptions!$B$6="",Assumptions!$B$5&gt;Assumptions!$B$6),"",COUNTIFS('Incident Log'!$B$4:$B$103,"&gt;="&amp;Assumptions!$B$5,'Incident Log'!$B$4:$B$103,"&lt;="&amp;Assumptions!$B$6,'Incident Log'!$G$4:$G$103,$D5))</f>
        <v/>
      </c>
    </row>
    <row r="6">
      <c r="A6" s="7" t="inlineStr">
        <is>
          <t>Open or in-review records</t>
        </is>
      </c>
      <c r="B6" s="8">
        <f>IF(OR(Assumptions!$B$5="",Assumptions!$B$6="",Assumptions!$B$5&gt;Assumptions!$B$6),"",COUNTIFS('Incident Log'!$B$4:$B$103,"&gt;="&amp;Assumptions!$B$5,'Incident Log'!$B$4:$B$103,"&lt;="&amp;Assumptions!$B$6,'Incident Log'!$P$4:$P$103,"Open")+COUNTIFS('Incident Log'!$B$4:$B$103,"&gt;="&amp;Assumptions!$B$5,'Incident Log'!$B$4:$B$103,"&lt;="&amp;Assumptions!$B$6,'Incident Log'!$P$4:$P$103,"In Review"))</f>
        <v/>
      </c>
      <c r="D6" s="7">
        <f>Assumptions!G6</f>
        <v/>
      </c>
      <c r="E6" s="8">
        <f>IF(OR(Assumptions!$B$5="",Assumptions!$B$6="",Assumptions!$B$5&gt;Assumptions!$B$6),"",COUNTIFS('Incident Log'!$B$4:$B$103,"&gt;="&amp;Assumptions!$B$5,'Incident Log'!$B$4:$B$103,"&lt;="&amp;Assumptions!$B$6,'Incident Log'!$G$4:$G$103,$D6))</f>
        <v/>
      </c>
    </row>
    <row r="7">
      <c r="A7" s="5" t="inlineStr">
        <is>
          <t>Follow-ups due for human review</t>
        </is>
      </c>
      <c r="B7" s="6">
        <f>IF(OR(Assumptions!$B$5="",Assumptions!$B$6="",Assumptions!$B$5&gt;Assumptions!$B$6),"",COUNTIFS('Incident Log'!$B$4:$B$103,"&gt;="&amp;Assumptions!$B$5,'Incident Log'!$B$4:$B$103,"&lt;="&amp;Assumptions!$B$6,'Incident Log'!$M$4:$M$103,"Yes",'Incident Log'!$N$4:$N$103,"&gt;=1",'Incident Log'!$N$4:$N$103,"&lt;="&amp;TODAY(),'Incident Log'!$O$4:$O$103,"&lt;&gt;Complete"))</f>
        <v/>
      </c>
      <c r="D7" s="5">
        <f>Assumptions!G7</f>
        <v/>
      </c>
      <c r="E7" s="6">
        <f>IF(OR(Assumptions!$B$5="",Assumptions!$B$6="",Assumptions!$B$5&gt;Assumptions!$B$6),"",COUNTIFS('Incident Log'!$B$4:$B$103,"&gt;="&amp;Assumptions!$B$5,'Incident Log'!$B$4:$B$103,"&lt;="&amp;Assumptions!$B$6,'Incident Log'!$G$4:$G$103,$D7))</f>
        <v/>
      </c>
    </row>
    <row r="8">
      <c r="A8" s="7" t="inlineStr">
        <is>
          <t>Family contact pending or attempted</t>
        </is>
      </c>
      <c r="B8" s="8">
        <f>IF(OR(Assumptions!$B$5="",Assumptions!$B$6="",Assumptions!$B$5&gt;Assumptions!$B$6),"",COUNTIFS('Incident Log'!$B$4:$B$103,"&gt;="&amp;Assumptions!$B$5,'Incident Log'!$B$4:$B$103,"&lt;="&amp;Assumptions!$B$6,'Incident Log'!$K$4:$K$103,"Pending")+COUNTIFS('Incident Log'!$B$4:$B$103,"&gt;="&amp;Assumptions!$B$5,'Incident Log'!$B$4:$B$103,"&lt;="&amp;Assumptions!$B$6,'Incident Log'!$K$4:$K$103,"Attempted"))</f>
        <v/>
      </c>
      <c r="D8" s="7">
        <f>Assumptions!G8</f>
        <v/>
      </c>
      <c r="E8" s="8">
        <f>IF(OR(Assumptions!$B$5="",Assumptions!$B$6="",Assumptions!$B$5&gt;Assumptions!$B$6),"",COUNTIFS('Incident Log'!$B$4:$B$103,"&gt;="&amp;Assumptions!$B$5,'Incident Log'!$B$4:$B$103,"&lt;="&amp;Assumptions!$B$6,'Incident Log'!$G$4:$G$103,$D8))</f>
        <v/>
      </c>
    </row>
    <row r="9">
      <c r="A9" s="5" t="inlineStr">
        <is>
          <t>Records with entry checks</t>
        </is>
      </c>
      <c r="B9" s="6">
        <f>IF(OR(Assumptions!$B$5="",Assumptions!$B$6="",Assumptions!$B$5&gt;Assumptions!$B$6),"",COUNTIFS('Incident Log'!$B$4:$B$103,"&gt;="&amp;Assumptions!$B$5,'Incident Log'!$B$4:$B$103,"&lt;="&amp;Assumptions!$B$6,'Incident Log'!$T$4:$T$103,"Check:*"))</f>
        <v/>
      </c>
      <c r="D9" s="5">
        <f>Assumptions!G9</f>
        <v/>
      </c>
      <c r="E9" s="6">
        <f>IF(OR(Assumptions!$B$5="",Assumptions!$B$6="",Assumptions!$B$5&gt;Assumptions!$B$6),"",COUNTIFS('Incident Log'!$B$4:$B$103,"&gt;="&amp;Assumptions!$B$5,'Incident Log'!$B$4:$B$103,"&lt;="&amp;Assumptions!$B$6,'Incident Log'!$G$4:$G$103,$D9))</f>
        <v/>
      </c>
    </row>
    <row r="10">
      <c r="A10" s="7" t="inlineStr">
        <is>
          <t>Closed records</t>
        </is>
      </c>
      <c r="B10" s="8">
        <f>IF(OR(Assumptions!$B$5="",Assumptions!$B$6="",Assumptions!$B$5&gt;Assumptions!$B$6),"",COUNTIFS('Incident Log'!$B$4:$B$103,"&gt;="&amp;Assumptions!$B$5,'Incident Log'!$B$4:$B$103,"&lt;="&amp;Assumptions!$B$6,'Incident Log'!$P$4:$P$103,"Closed"))</f>
        <v/>
      </c>
      <c r="D10" s="7">
        <f>Assumptions!G10</f>
        <v/>
      </c>
      <c r="E10" s="8">
        <f>IF(OR(Assumptions!$B$5="",Assumptions!$B$6="",Assumptions!$B$5&gt;Assumptions!$B$6),"",COUNTIFS('Incident Log'!$B$4:$B$103,"&gt;="&amp;Assumptions!$B$5,'Incident Log'!$B$4:$B$103,"&lt;="&amp;Assumptions!$B$6,'Incident Log'!$G$4:$G$103,$D10))</f>
        <v/>
      </c>
    </row>
    <row r="11">
      <c r="A11" s="5" t="inlineStr">
        <is>
          <t>Closure rate</t>
        </is>
      </c>
      <c r="B11" s="9">
        <f>IFERROR(B10/B5,"")</f>
        <v/>
      </c>
      <c r="D11" s="5" t="inlineStr">
        <is>
          <t>Total</t>
        </is>
      </c>
      <c r="E11" s="10">
        <f>SUM(E5:E10)</f>
        <v/>
      </c>
    </row>
    <row r="12">
      <c r="A12" s="7" t="inlineStr">
        <is>
          <t>Average days open</t>
        </is>
      </c>
      <c r="B12" s="11">
        <f>IF(OR(Assumptions!$B$5="",Assumptions!$B$6="",Assumptions!$B$5&gt;Assumptions!$B$6),"",IFERROR(SUMIFS('Incident Log'!$S$4:$S$103,'Incident Log'!$B$4:$B$103,"&gt;="&amp;Assumptions!$B$5,'Incident Log'!$B$4:$B$103,"&lt;="&amp;Assumptions!$B$6)/(COUNTIFS('Incident Log'!$B$4:$B$103,"&gt;="&amp;Assumptions!$B$5,'Incident Log'!$B$4:$B$103,"&lt;="&amp;Assumptions!$B$6,'Incident Log'!$P$4:$P$103,"Open")+COUNTIFS('Incident Log'!$B$4:$B$103,"&gt;="&amp;Assumptions!$B$5,'Incident Log'!$B$4:$B$103,"&lt;="&amp;Assumptions!$B$6,'Incident Log'!$P$4:$P$103,"In Review")),""))</f>
        <v/>
      </c>
    </row>
  </sheetData>
  <mergeCells count="1">
    <mergeCell ref="A1:H1"/>
  </mergeCells>
  <conditionalFormatting sqref="B7:B9">
    <cfRule type="expression" priority="1" dxfId="0">
      <formula>B7&gt;0</formula>
    </cfRule>
  </conditionalFormatting>
  <pageMargins left="0.25" right="0.25" top="0.45" bottom="0.45" header="0.5" footer="0.5"/>
  <pageSetup orientation="landscape" fitToHeight="0" fitToWidth="1"/>
  <headerFooter>
    <oddHeader/>
    <oddFooter>&amp;C&amp;9 &amp;K607D73Internal administrative working copy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D56A4A"/>
    <outlinePr summaryBelow="1" summaryRight="1"/>
    <pageSetUpPr fitToPage="1"/>
  </sheetPr>
  <dimension ref="A1:T1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9" customWidth="1" min="1" max="1"/>
    <col width="13" customWidth="1" min="2" max="2"/>
    <col width="12" customWidth="1" min="3" max="3"/>
    <col width="18" customWidth="1" min="4" max="4"/>
    <col width="18" customWidth="1" min="5" max="5"/>
    <col width="20" customWidth="1" min="6" max="6"/>
    <col width="23" customWidth="1" min="7" max="7"/>
    <col width="25" customWidth="1" min="8" max="8"/>
    <col width="43" customWidth="1" min="9" max="9"/>
    <col width="45" customWidth="1" min="10" max="10"/>
    <col width="22" customWidth="1" min="11" max="11"/>
    <col width="16" customWidth="1" min="12" max="12"/>
    <col width="18" customWidth="1" min="13" max="13"/>
    <col width="17" customWidth="1" min="14" max="14"/>
    <col width="19" customWidth="1" min="15" max="15"/>
    <col width="17" customWidth="1" min="16" max="16"/>
    <col width="19" customWidth="1" min="17" max="17"/>
    <col width="18" customWidth="1" min="18" max="18"/>
    <col width="12" customWidth="1" min="19" max="19"/>
    <col width="31" customWidth="1" min="20" max="20"/>
  </cols>
  <sheetData>
    <row r="1" ht="28" customHeight="1">
      <c r="A1" s="1" t="inlineStr">
        <is>
          <t>Daycare Behavior Incident Log</t>
        </is>
      </c>
    </row>
    <row r="2" ht="34" customHeight="1">
      <c r="A2" s="2" t="inlineStr">
        <is>
          <t>Yellow cells are editable. Formula columns calculate review targets, days open, and entry checks. All displayed records are fictional examples.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  <c r="S2" s="2" t="n"/>
      <c r="T2" s="2" t="n"/>
    </row>
    <row r="3" ht="42" customHeight="1">
      <c r="A3" s="3" t="inlineStr">
        <is>
          <t>Incident ID</t>
        </is>
      </c>
      <c r="B3" s="3" t="inlineStr">
        <is>
          <t>Event Date</t>
        </is>
      </c>
      <c r="C3" s="3" t="inlineStr">
        <is>
          <t>Event Time</t>
        </is>
      </c>
      <c r="D3" s="3" t="inlineStr">
        <is>
          <t>Child ID</t>
        </is>
      </c>
      <c r="E3" s="3" t="inlineStr">
        <is>
          <t>Room</t>
        </is>
      </c>
      <c r="F3" s="3" t="inlineStr">
        <is>
          <t>Observed By</t>
        </is>
      </c>
      <c r="G3" s="3" t="inlineStr">
        <is>
          <t>Observed Event Type</t>
        </is>
      </c>
      <c r="H3" s="3" t="inlineStr">
        <is>
          <t>Context or Activity</t>
        </is>
      </c>
      <c r="I3" s="3" t="inlineStr">
        <is>
          <t>Objective Description</t>
        </is>
      </c>
      <c r="J3" s="3" t="inlineStr">
        <is>
          <t>Immediate Response</t>
        </is>
      </c>
      <c r="K3" s="3" t="inlineStr">
        <is>
          <t>Family Contact Status</t>
        </is>
      </c>
      <c r="L3" s="3" t="inlineStr">
        <is>
          <t>Family Contact Date</t>
        </is>
      </c>
      <c r="M3" s="3" t="inlineStr">
        <is>
          <t>Follow-Up Needed</t>
        </is>
      </c>
      <c r="N3" s="3" t="inlineStr">
        <is>
          <t>Follow-Up Due Date</t>
        </is>
      </c>
      <c r="O3" s="3" t="inlineStr">
        <is>
          <t>Follow-Up Status</t>
        </is>
      </c>
      <c r="P3" s="3" t="inlineStr">
        <is>
          <t>Review Status</t>
        </is>
      </c>
      <c r="Q3" s="3" t="inlineStr">
        <is>
          <t>Review Completed Date</t>
        </is>
      </c>
      <c r="R3" s="3" t="inlineStr">
        <is>
          <t>Review Target Date</t>
        </is>
      </c>
      <c r="S3" s="3" t="inlineStr">
        <is>
          <t>Days Open</t>
        </is>
      </c>
      <c r="T3" s="3" t="inlineStr">
        <is>
          <t>Record Check</t>
        </is>
      </c>
    </row>
    <row r="4" ht="44" customHeight="1">
      <c r="A4" s="12" t="inlineStr">
        <is>
          <t>SAMPLE-BI-001</t>
        </is>
      </c>
      <c r="B4" s="26" t="n">
        <v>46246</v>
      </c>
      <c r="C4" s="14" t="n">
        <v>0.3854166666666667</v>
      </c>
      <c r="D4" s="12" t="inlineStr">
        <is>
          <t>FICTIONAL-C101</t>
        </is>
      </c>
      <c r="E4" s="12" t="inlineStr">
        <is>
          <t>Sunbeam Room</t>
        </is>
      </c>
      <c r="F4" s="12" t="inlineStr">
        <is>
          <t>Fictional Staff A</t>
        </is>
      </c>
      <c r="G4" s="12" t="inlineStr">
        <is>
          <t>Peer conflict</t>
        </is>
      </c>
      <c r="H4" s="15" t="inlineStr">
        <is>
          <t>Block play</t>
        </is>
      </c>
      <c r="I4" s="15" t="inlineStr">
        <is>
          <t>Two children reached for the same toy truck, and one child pushed the truck away.</t>
        </is>
      </c>
      <c r="J4" s="15" t="inlineStr">
        <is>
          <t>Separated the materials, checked that both children had space, and restated turn-taking expectations.</t>
        </is>
      </c>
      <c r="K4" s="12" t="inlineStr">
        <is>
          <t>Completed</t>
        </is>
      </c>
      <c r="L4" s="26" t="n">
        <v>46246</v>
      </c>
      <c r="M4" s="12" t="inlineStr">
        <is>
          <t>No</t>
        </is>
      </c>
      <c r="N4" s="26" t="n"/>
      <c r="O4" s="12" t="inlineStr">
        <is>
          <t>Not Needed</t>
        </is>
      </c>
      <c r="P4" s="12" t="inlineStr">
        <is>
          <t>Closed</t>
        </is>
      </c>
      <c r="Q4" s="26" t="n">
        <v>46247</v>
      </c>
      <c r="R4" s="27">
        <f>IF(OR($B4="",Assumptions!$B$7=""),"",IFERROR($B4+Assumptions!$B$7,""))</f>
        <v/>
      </c>
      <c r="S4" s="8">
        <f>IF(OR($B4="",$B4&gt;TODAY(),$P4="Closed"),"",IFERROR(MAX(0,TODAY()-$B4),""))</f>
        <v/>
      </c>
      <c r="T4" s="17">
        <f>IF(COUNTA($A4:$Q4)=0,"",IF($B4="","Check: add event date",IF($A4="","Check: add incident ID",IF(COUNTIF($A$4:$A$103,$A4)&gt;1,"Check: duplicate incident ID",IF($B4&gt;TODAY(),"Check: future event date",IF($B4&lt;Assumptions!$B$8,"Check: event date limit",IF($C4="","Check: add event time",IF($D4="","Check: add child ID",IF($E4="","Check: add room",IF($F4="","Check: add observer",IF($G4="","Check: add event type",IF($H4="","Check: add context or activity",IF($I4="","Check: add objective description",IF($J4="","Check: add immediate response",IF($K4="","Check: add family contact status",IF(AND(OR($K4="Completed",$K4="Attempted"),$L4=""),"Check: add family contact date",IF(AND($L4&lt;&gt;"",$L4&lt;$B4),"Check: family contact date",IF(AND($L4&lt;&gt;"",$L4&gt;TODAY()),"Check: family contact date",IF($M4="","Check: add follow-up need",IF(AND($M4="Yes",$N4=""),"Check: add follow-up due date",IF(AND($N4&lt;&gt;"",$N4&lt;$B4),"Check: follow-up due date",IF(AND($M4="No",OR($N4&lt;&gt;"",$O4&lt;&gt;"Not Needed")),"Check: follow-up fields",IF(AND($M4="Yes",$O4="Not Needed"),"Check: follow-up status",IF($O4="","Check: add follow-up status",IF($P4="","Check: add review status",IF(AND($P4="Closed",$Q4=""),"Check: add review date",IF(AND($Q4&lt;&gt;"",$Q4&lt;$B4),"Check: review date",IF(AND($Q4&lt;&gt;"",$Q4&gt;TODAY()),"Check: review date",IF(AND($Q4&lt;&gt;"",$P4&lt;&gt;"Closed"),"Check: review status",IF(AND($P4&lt;&gt;"Closed",$R4&lt;&gt;"",$R4&lt;TODAY()),"Check: review is past target","OK"))))))))))))))))))))))))))))))</f>
        <v/>
      </c>
    </row>
    <row r="5" ht="44" customHeight="1">
      <c r="A5" s="12" t="inlineStr">
        <is>
          <t>SAMPLE-BI-002</t>
        </is>
      </c>
      <c r="B5" s="26" t="n">
        <v>46267</v>
      </c>
      <c r="C5" s="14" t="n">
        <v>0.4618055555555556</v>
      </c>
      <c r="D5" s="12" t="inlineStr">
        <is>
          <t>FICTIONAL-C102</t>
        </is>
      </c>
      <c r="E5" s="12" t="inlineStr">
        <is>
          <t>Meadow Room</t>
        </is>
      </c>
      <c r="F5" s="12" t="inlineStr">
        <is>
          <t>Fictional Staff B</t>
        </is>
      </c>
      <c r="G5" s="12" t="inlineStr">
        <is>
          <t>Transition difficulty</t>
        </is>
      </c>
      <c r="H5" s="15" t="inlineStr">
        <is>
          <t>Cleanup before lunch</t>
        </is>
      </c>
      <c r="I5" s="15" t="inlineStr">
        <is>
          <t>The child remained at the activity table after the cleanup direction and moved two bins back to the shelf.</t>
        </is>
      </c>
      <c r="J5" s="15" t="inlineStr">
        <is>
          <t>Paused the transition, pointed to the picture schedule, and offered a marked waiting spot.</t>
        </is>
      </c>
      <c r="K5" s="12" t="inlineStr">
        <is>
          <t>Completed</t>
        </is>
      </c>
      <c r="L5" s="26" t="n">
        <v>46267</v>
      </c>
      <c r="M5" s="12" t="inlineStr">
        <is>
          <t>Yes</t>
        </is>
      </c>
      <c r="N5" s="26" t="n">
        <v>46269</v>
      </c>
      <c r="O5" s="12" t="inlineStr">
        <is>
          <t>Complete</t>
        </is>
      </c>
      <c r="P5" s="12" t="inlineStr">
        <is>
          <t>Closed</t>
        </is>
      </c>
      <c r="Q5" s="26" t="n">
        <v>46268</v>
      </c>
      <c r="R5" s="28">
        <f>IF(OR($B5="",Assumptions!$B$7=""),"",IFERROR($B5+Assumptions!$B$7,""))</f>
        <v/>
      </c>
      <c r="S5" s="6">
        <f>IF(OR($B5="",$B5&gt;TODAY(),$P5="Closed"),"",IFERROR(MAX(0,TODAY()-$B5),""))</f>
        <v/>
      </c>
      <c r="T5" s="19">
        <f>IF(COUNTA($A5:$Q5)=0,"",IF($B5="","Check: add event date",IF($A5="","Check: add incident ID",IF(COUNTIF($A$4:$A$103,$A5)&gt;1,"Check: duplicate incident ID",IF($B5&gt;TODAY(),"Check: future event date",IF($B5&lt;Assumptions!$B$8,"Check: event date limit",IF($C5="","Check: add event time",IF($D5="","Check: add child ID",IF($E5="","Check: add room",IF($F5="","Check: add observer",IF($G5="","Check: add event type",IF($H5="","Check: add context or activity",IF($I5="","Check: add objective description",IF($J5="","Check: add immediate response",IF($K5="","Check: add family contact status",IF(AND(OR($K5="Completed",$K5="Attempted"),$L5=""),"Check: add family contact date",IF(AND($L5&lt;&gt;"",$L5&lt;$B5),"Check: family contact date",IF(AND($L5&lt;&gt;"",$L5&gt;TODAY()),"Check: family contact date",IF($M5="","Check: add follow-up need",IF(AND($M5="Yes",$N5=""),"Check: add follow-up due date",IF(AND($N5&lt;&gt;"",$N5&lt;$B5),"Check: follow-up due date",IF(AND($M5="No",OR($N5&lt;&gt;"",$O5&lt;&gt;"Not Needed")),"Check: follow-up fields",IF(AND($M5="Yes",$O5="Not Needed"),"Check: follow-up status",IF($O5="","Check: add follow-up status",IF($P5="","Check: add review status",IF(AND($P5="Closed",$Q5=""),"Check: add review date",IF(AND($Q5&lt;&gt;"",$Q5&lt;$B5),"Check: review date",IF(AND($Q5&lt;&gt;"",$Q5&gt;TODAY()),"Check: review date",IF(AND($Q5&lt;&gt;"",$P5&lt;&gt;"Closed"),"Check: review status",IF(AND($P5&lt;&gt;"Closed",$R5&lt;&gt;"",$R5&lt;TODAY()),"Check: review is past target","OK"))))))))))))))))))))))))))))))</f>
        <v/>
      </c>
    </row>
    <row r="6" ht="44" customHeight="1">
      <c r="A6" s="12" t="inlineStr">
        <is>
          <t>SAMPLE-BI-003</t>
        </is>
      </c>
      <c r="B6" s="26" t="n">
        <v>46268</v>
      </c>
      <c r="C6" s="14" t="n">
        <v>0.4305555555555556</v>
      </c>
      <c r="D6" s="12" t="inlineStr">
        <is>
          <t>FICTIONAL-C103</t>
        </is>
      </c>
      <c r="E6" s="12" t="inlineStr">
        <is>
          <t>Harbor Room</t>
        </is>
      </c>
      <c r="F6" s="12" t="inlineStr">
        <is>
          <t>Fictional Staff C</t>
        </is>
      </c>
      <c r="G6" s="12" t="inlineStr">
        <is>
          <t>Unsafe movement</t>
        </is>
      </c>
      <c r="H6" s="15" t="inlineStr">
        <is>
          <t>Indoor movement activity</t>
        </is>
      </c>
      <c r="I6" s="15" t="inlineStr">
        <is>
          <t>The child climbed onto a chair and stepped toward the adjacent table.</t>
        </is>
      </c>
      <c r="J6" s="15" t="inlineStr">
        <is>
          <t>Directed the child back to the floor area and moved nearby chairs away from the activity space.</t>
        </is>
      </c>
      <c r="K6" s="12" t="inlineStr">
        <is>
          <t>Attempted</t>
        </is>
      </c>
      <c r="L6" s="26" t="n">
        <v>46268</v>
      </c>
      <c r="M6" s="12" t="inlineStr">
        <is>
          <t>Yes</t>
        </is>
      </c>
      <c r="N6" s="26" t="n">
        <v>46270</v>
      </c>
      <c r="O6" s="12" t="inlineStr">
        <is>
          <t>Open</t>
        </is>
      </c>
      <c r="P6" s="12" t="inlineStr">
        <is>
          <t>In Review</t>
        </is>
      </c>
      <c r="Q6" s="26" t="n"/>
      <c r="R6" s="27">
        <f>IF(OR($B6="",Assumptions!$B$7=""),"",IFERROR($B6+Assumptions!$B$7,""))</f>
        <v/>
      </c>
      <c r="S6" s="8">
        <f>IF(OR($B6="",$B6&gt;TODAY(),$P6="Closed"),"",IFERROR(MAX(0,TODAY()-$B6),""))</f>
        <v/>
      </c>
      <c r="T6" s="17">
        <f>IF(COUNTA($A6:$Q6)=0,"",IF($B6="","Check: add event date",IF($A6="","Check: add incident ID",IF(COUNTIF($A$4:$A$103,$A6)&gt;1,"Check: duplicate incident ID",IF($B6&gt;TODAY(),"Check: future event date",IF($B6&lt;Assumptions!$B$8,"Check: event date limit",IF($C6="","Check: add event time",IF($D6="","Check: add child ID",IF($E6="","Check: add room",IF($F6="","Check: add observer",IF($G6="","Check: add event type",IF($H6="","Check: add context or activity",IF($I6="","Check: add objective description",IF($J6="","Check: add immediate response",IF($K6="","Check: add family contact status",IF(AND(OR($K6="Completed",$K6="Attempted"),$L6=""),"Check: add family contact date",IF(AND($L6&lt;&gt;"",$L6&lt;$B6),"Check: family contact date",IF(AND($L6&lt;&gt;"",$L6&gt;TODAY()),"Check: family contact date",IF($M6="","Check: add follow-up need",IF(AND($M6="Yes",$N6=""),"Check: add follow-up due date",IF(AND($N6&lt;&gt;"",$N6&lt;$B6),"Check: follow-up due date",IF(AND($M6="No",OR($N6&lt;&gt;"",$O6&lt;&gt;"Not Needed")),"Check: follow-up fields",IF(AND($M6="Yes",$O6="Not Needed"),"Check: follow-up status",IF($O6="","Check: add follow-up status",IF($P6="","Check: add review status",IF(AND($P6="Closed",$Q6=""),"Check: add review date",IF(AND($Q6&lt;&gt;"",$Q6&lt;$B6),"Check: review date",IF(AND($Q6&lt;&gt;"",$Q6&gt;TODAY()),"Check: review date",IF(AND($Q6&lt;&gt;"",$P6&lt;&gt;"Closed"),"Check: review status",IF(AND($P6&lt;&gt;"Closed",$R6&lt;&gt;"",$R6&lt;TODAY()),"Check: review is past target","OK"))))))))))))))))))))))))))))))</f>
        <v/>
      </c>
    </row>
    <row r="7" ht="44" customHeight="1">
      <c r="A7" s="12" t="inlineStr">
        <is>
          <t>SAMPLE-BI-004</t>
        </is>
      </c>
      <c r="B7" s="26" t="n">
        <v>46269</v>
      </c>
      <c r="C7" s="14" t="n">
        <v>0.5902777777777778</v>
      </c>
      <c r="D7" s="12" t="inlineStr">
        <is>
          <t>FICTIONAL-C104</t>
        </is>
      </c>
      <c r="E7" s="12" t="inlineStr">
        <is>
          <t>Seedling Room</t>
        </is>
      </c>
      <c r="F7" s="12" t="inlineStr">
        <is>
          <t>Fictional Staff D</t>
        </is>
      </c>
      <c r="G7" s="12" t="inlineStr">
        <is>
          <t>Property disruption</t>
        </is>
      </c>
      <c r="H7" s="15" t="inlineStr">
        <is>
          <t>Tabletop art</t>
        </is>
      </c>
      <c r="I7" s="15" t="inlineStr">
        <is>
          <t>The child swept paper and crayons from the table after the art materials were changed.</t>
        </is>
      </c>
      <c r="J7" s="15" t="inlineStr">
        <is>
          <t>Cleared the floor area, provided a small tray, and restated how materials stay on the table.</t>
        </is>
      </c>
      <c r="K7" s="12" t="inlineStr">
        <is>
          <t>Completed</t>
        </is>
      </c>
      <c r="L7" s="26" t="n">
        <v>46269</v>
      </c>
      <c r="M7" s="12" t="inlineStr">
        <is>
          <t>No</t>
        </is>
      </c>
      <c r="N7" s="26" t="n"/>
      <c r="O7" s="12" t="inlineStr">
        <is>
          <t>Not Needed</t>
        </is>
      </c>
      <c r="P7" s="12" t="inlineStr">
        <is>
          <t>Closed</t>
        </is>
      </c>
      <c r="Q7" s="26" t="n">
        <v>46270</v>
      </c>
      <c r="R7" s="28">
        <f>IF(OR($B7="",Assumptions!$B$7=""),"",IFERROR($B7+Assumptions!$B$7,""))</f>
        <v/>
      </c>
      <c r="S7" s="6">
        <f>IF(OR($B7="",$B7&gt;TODAY(),$P7="Closed"),"",IFERROR(MAX(0,TODAY()-$B7),""))</f>
        <v/>
      </c>
      <c r="T7" s="19">
        <f>IF(COUNTA($A7:$Q7)=0,"",IF($B7="","Check: add event date",IF($A7="","Check: add incident ID",IF(COUNTIF($A$4:$A$103,$A7)&gt;1,"Check: duplicate incident ID",IF($B7&gt;TODAY(),"Check: future event date",IF($B7&lt;Assumptions!$B$8,"Check: event date limit",IF($C7="","Check: add event time",IF($D7="","Check: add child ID",IF($E7="","Check: add room",IF($F7="","Check: add observer",IF($G7="","Check: add event type",IF($H7="","Check: add context or activity",IF($I7="","Check: add objective description",IF($J7="","Check: add immediate response",IF($K7="","Check: add family contact status",IF(AND(OR($K7="Completed",$K7="Attempted"),$L7=""),"Check: add family contact date",IF(AND($L7&lt;&gt;"",$L7&lt;$B7),"Check: family contact date",IF(AND($L7&lt;&gt;"",$L7&gt;TODAY()),"Check: family contact date",IF($M7="","Check: add follow-up need",IF(AND($M7="Yes",$N7=""),"Check: add follow-up due date",IF(AND($N7&lt;&gt;"",$N7&lt;$B7),"Check: follow-up due date",IF(AND($M7="No",OR($N7&lt;&gt;"",$O7&lt;&gt;"Not Needed")),"Check: follow-up fields",IF(AND($M7="Yes",$O7="Not Needed"),"Check: follow-up status",IF($O7="","Check: add follow-up status",IF($P7="","Check: add review status",IF(AND($P7="Closed",$Q7=""),"Check: add review date",IF(AND($Q7&lt;&gt;"",$Q7&lt;$B7),"Check: review date",IF(AND($Q7&lt;&gt;"",$Q7&gt;TODAY()),"Check: review date",IF(AND($Q7&lt;&gt;"",$P7&lt;&gt;"Closed"),"Check: review status",IF(AND($P7&lt;&gt;"Closed",$R7&lt;&gt;"",$R7&lt;TODAY()),"Check: review is past target","OK"))))))))))))))))))))))))))))))</f>
        <v/>
      </c>
    </row>
    <row r="8" ht="44" customHeight="1">
      <c r="A8" s="12" t="inlineStr">
        <is>
          <t>SAMPLE-BI-005</t>
        </is>
      </c>
      <c r="B8" s="26" t="n">
        <v>46270</v>
      </c>
      <c r="C8" s="14" t="n">
        <v>0.6423611111111112</v>
      </c>
      <c r="D8" s="12" t="inlineStr">
        <is>
          <t>FICTIONAL-C105</t>
        </is>
      </c>
      <c r="E8" s="12" t="inlineStr">
        <is>
          <t>Sunbeam Room</t>
        </is>
      </c>
      <c r="F8" s="12" t="inlineStr">
        <is>
          <t>Fictional Staff A</t>
        </is>
      </c>
      <c r="G8" s="12" t="inlineStr">
        <is>
          <t>Verbal conflict</t>
        </is>
      </c>
      <c r="H8" s="15" t="inlineStr">
        <is>
          <t>Choice-time reading area</t>
        </is>
      </c>
      <c r="I8" s="15" t="inlineStr">
        <is>
          <t>The child repeatedly told a peer to leave the reading area while holding the book basket.</t>
        </is>
      </c>
      <c r="J8" s="15" t="inlineStr">
        <is>
          <t>Created space between the children, returned the basket to the shelf, and reviewed shared-area expectations.</t>
        </is>
      </c>
      <c r="K8" s="12" t="inlineStr">
        <is>
          <t>Completed</t>
        </is>
      </c>
      <c r="L8" s="26" t="n">
        <v>46270</v>
      </c>
      <c r="M8" s="12" t="inlineStr">
        <is>
          <t>Yes</t>
        </is>
      </c>
      <c r="N8" s="26" t="n">
        <v>46274</v>
      </c>
      <c r="O8" s="12" t="inlineStr">
        <is>
          <t>Scheduled</t>
        </is>
      </c>
      <c r="P8" s="12" t="inlineStr">
        <is>
          <t>In Review</t>
        </is>
      </c>
      <c r="Q8" s="26" t="n"/>
      <c r="R8" s="27">
        <f>IF(OR($B8="",Assumptions!$B$7=""),"",IFERROR($B8+Assumptions!$B$7,""))</f>
        <v/>
      </c>
      <c r="S8" s="8">
        <f>IF(OR($B8="",$B8&gt;TODAY(),$P8="Closed"),"",IFERROR(MAX(0,TODAY()-$B8),""))</f>
        <v/>
      </c>
      <c r="T8" s="17">
        <f>IF(COUNTA($A8:$Q8)=0,"",IF($B8="","Check: add event date",IF($A8="","Check: add incident ID",IF(COUNTIF($A$4:$A$103,$A8)&gt;1,"Check: duplicate incident ID",IF($B8&gt;TODAY(),"Check: future event date",IF($B8&lt;Assumptions!$B$8,"Check: event date limit",IF($C8="","Check: add event time",IF($D8="","Check: add child ID",IF($E8="","Check: add room",IF($F8="","Check: add observer",IF($G8="","Check: add event type",IF($H8="","Check: add context or activity",IF($I8="","Check: add objective description",IF($J8="","Check: add immediate response",IF($K8="","Check: add family contact status",IF(AND(OR($K8="Completed",$K8="Attempted"),$L8=""),"Check: add family contact date",IF(AND($L8&lt;&gt;"",$L8&lt;$B8),"Check: family contact date",IF(AND($L8&lt;&gt;"",$L8&gt;TODAY()),"Check: family contact date",IF($M8="","Check: add follow-up need",IF(AND($M8="Yes",$N8=""),"Check: add follow-up due date",IF(AND($N8&lt;&gt;"",$N8&lt;$B8),"Check: follow-up due date",IF(AND($M8="No",OR($N8&lt;&gt;"",$O8&lt;&gt;"Not Needed")),"Check: follow-up fields",IF(AND($M8="Yes",$O8="Not Needed"),"Check: follow-up status",IF($O8="","Check: add follow-up status",IF($P8="","Check: add review status",IF(AND($P8="Closed",$Q8=""),"Check: add review date",IF(AND($Q8&lt;&gt;"",$Q8&lt;$B8),"Check: review date",IF(AND($Q8&lt;&gt;"",$Q8&gt;TODAY()),"Check: review date",IF(AND($Q8&lt;&gt;"",$P8&lt;&gt;"Closed"),"Check: review status",IF(AND($P8&lt;&gt;"Closed",$R8&lt;&gt;"",$R8&lt;TODAY()),"Check: review is past target","OK"))))))))))))))))))))))))))))))</f>
        <v/>
      </c>
    </row>
    <row r="9" ht="44" customHeight="1">
      <c r="A9" s="12" t="inlineStr">
        <is>
          <t>SAMPLE-BI-006</t>
        </is>
      </c>
      <c r="B9" s="26" t="n">
        <v>46272</v>
      </c>
      <c r="C9" s="14" t="n">
        <v>0.3645833333333333</v>
      </c>
      <c r="D9" s="12" t="inlineStr">
        <is>
          <t>FICTIONAL-C106</t>
        </is>
      </c>
      <c r="E9" s="12" t="inlineStr">
        <is>
          <t>Meadow Room</t>
        </is>
      </c>
      <c r="F9" s="12" t="inlineStr">
        <is>
          <t>Fictional Staff B</t>
        </is>
      </c>
      <c r="G9" s="12" t="inlineStr">
        <is>
          <t>Peer conflict</t>
        </is>
      </c>
      <c r="H9" s="15" t="inlineStr">
        <is>
          <t>Arrival puzzle table</t>
        </is>
      </c>
      <c r="I9" s="15" t="inlineStr">
        <is>
          <t>The child pulled a puzzle board toward them while another child was placing a piece.</t>
        </is>
      </c>
      <c r="J9" s="15" t="inlineStr">
        <is>
          <t>Placed a second puzzle nearby and guided both children to choose separate work spaces.</t>
        </is>
      </c>
      <c r="K9" s="12" t="inlineStr">
        <is>
          <t>Not Needed</t>
        </is>
      </c>
      <c r="L9" s="26" t="n"/>
      <c r="M9" s="12" t="inlineStr">
        <is>
          <t>No</t>
        </is>
      </c>
      <c r="N9" s="26" t="n"/>
      <c r="O9" s="12" t="inlineStr">
        <is>
          <t>Not Needed</t>
        </is>
      </c>
      <c r="P9" s="12" t="inlineStr">
        <is>
          <t>Closed</t>
        </is>
      </c>
      <c r="Q9" s="26" t="n">
        <v>46273</v>
      </c>
      <c r="R9" s="28">
        <f>IF(OR($B9="",Assumptions!$B$7=""),"",IFERROR($B9+Assumptions!$B$7,""))</f>
        <v/>
      </c>
      <c r="S9" s="6">
        <f>IF(OR($B9="",$B9&gt;TODAY(),$P9="Closed"),"",IFERROR(MAX(0,TODAY()-$B9),""))</f>
        <v/>
      </c>
      <c r="T9" s="19">
        <f>IF(COUNTA($A9:$Q9)=0,"",IF($B9="","Check: add event date",IF($A9="","Check: add incident ID",IF(COUNTIF($A$4:$A$103,$A9)&gt;1,"Check: duplicate incident ID",IF($B9&gt;TODAY(),"Check: future event date",IF($B9&lt;Assumptions!$B$8,"Check: event date limit",IF($C9="","Check: add event time",IF($D9="","Check: add child ID",IF($E9="","Check: add room",IF($F9="","Check: add observer",IF($G9="","Check: add event type",IF($H9="","Check: add context or activity",IF($I9="","Check: add objective description",IF($J9="","Check: add immediate response",IF($K9="","Check: add family contact status",IF(AND(OR($K9="Completed",$K9="Attempted"),$L9=""),"Check: add family contact date",IF(AND($L9&lt;&gt;"",$L9&lt;$B9),"Check: family contact date",IF(AND($L9&lt;&gt;"",$L9&gt;TODAY()),"Check: family contact date",IF($M9="","Check: add follow-up need",IF(AND($M9="Yes",$N9=""),"Check: add follow-up due date",IF(AND($N9&lt;&gt;"",$N9&lt;$B9),"Check: follow-up due date",IF(AND($M9="No",OR($N9&lt;&gt;"",$O9&lt;&gt;"Not Needed")),"Check: follow-up fields",IF(AND($M9="Yes",$O9="Not Needed"),"Check: follow-up status",IF($O9="","Check: add follow-up status",IF($P9="","Check: add review status",IF(AND($P9="Closed",$Q9=""),"Check: add review date",IF(AND($Q9&lt;&gt;"",$Q9&lt;$B9),"Check: review date",IF(AND($Q9&lt;&gt;"",$Q9&gt;TODAY()),"Check: review date",IF(AND($Q9&lt;&gt;"",$P9&lt;&gt;"Closed"),"Check: review status",IF(AND($P9&lt;&gt;"Closed",$R9&lt;&gt;"",$R9&lt;TODAY()),"Check: review is past target","OK"))))))))))))))))))))))))))))))</f>
        <v/>
      </c>
    </row>
    <row r="10" ht="44" customHeight="1">
      <c r="A10" s="12" t="inlineStr">
        <is>
          <t>SAMPLE-BI-007</t>
        </is>
      </c>
      <c r="B10" s="26" t="n">
        <v>46273</v>
      </c>
      <c r="C10" s="14" t="n">
        <v>0.5243055555555556</v>
      </c>
      <c r="D10" s="12" t="inlineStr">
        <is>
          <t>FICTIONAL-C107</t>
        </is>
      </c>
      <c r="E10" s="12" t="inlineStr">
        <is>
          <t>Harbor Room</t>
        </is>
      </c>
      <c r="F10" s="12" t="inlineStr">
        <is>
          <t>Fictional Staff C</t>
        </is>
      </c>
      <c r="G10" s="12" t="inlineStr">
        <is>
          <t>Transition difficulty</t>
        </is>
      </c>
      <c r="H10" s="15" t="inlineStr">
        <is>
          <t>Rest-time setup</t>
        </is>
      </c>
      <c r="I10" s="15" t="inlineStr">
        <is>
          <t>The child moved a cot away from the assigned floor marker after the rest-time direction.</t>
        </is>
      </c>
      <c r="J10" s="15" t="inlineStr">
        <is>
          <t>Returned the cot to the marker, reduced nearby materials, and repeated the next classroom step.</t>
        </is>
      </c>
      <c r="K10" s="12" t="inlineStr">
        <is>
          <t>Pending</t>
        </is>
      </c>
      <c r="L10" s="26" t="n"/>
      <c r="M10" s="12" t="inlineStr">
        <is>
          <t>Yes</t>
        </is>
      </c>
      <c r="N10" s="26" t="n">
        <v>46277</v>
      </c>
      <c r="O10" s="12" t="inlineStr">
        <is>
          <t>Scheduled</t>
        </is>
      </c>
      <c r="P10" s="12" t="inlineStr">
        <is>
          <t>Open</t>
        </is>
      </c>
      <c r="Q10" s="26" t="n"/>
      <c r="R10" s="27">
        <f>IF(OR($B10="",Assumptions!$B$7=""),"",IFERROR($B10+Assumptions!$B$7,""))</f>
        <v/>
      </c>
      <c r="S10" s="8">
        <f>IF(OR($B10="",$B10&gt;TODAY(),$P10="Closed"),"",IFERROR(MAX(0,TODAY()-$B10),""))</f>
        <v/>
      </c>
      <c r="T10" s="17">
        <f>IF(COUNTA($A10:$Q10)=0,"",IF($B10="","Check: add event date",IF($A10="","Check: add incident ID",IF(COUNTIF($A$4:$A$103,$A10)&gt;1,"Check: duplicate incident ID",IF($B10&gt;TODAY(),"Check: future event date",IF($B10&lt;Assumptions!$B$8,"Check: event date limit",IF($C10="","Check: add event time",IF($D10="","Check: add child ID",IF($E10="","Check: add room",IF($F10="","Check: add observer",IF($G10="","Check: add event type",IF($H10="","Check: add context or activity",IF($I10="","Check: add objective description",IF($J10="","Check: add immediate response",IF($K10="","Check: add family contact status",IF(AND(OR($K10="Completed",$K10="Attempted"),$L10=""),"Check: add family contact date",IF(AND($L10&lt;&gt;"",$L10&lt;$B10),"Check: family contact date",IF(AND($L10&lt;&gt;"",$L10&gt;TODAY()),"Check: family contact date",IF($M10="","Check: add follow-up need",IF(AND($M10="Yes",$N10=""),"Check: add follow-up due date",IF(AND($N10&lt;&gt;"",$N10&lt;$B10),"Check: follow-up due date",IF(AND($M10="No",OR($N10&lt;&gt;"",$O10&lt;&gt;"Not Needed")),"Check: follow-up fields",IF(AND($M10="Yes",$O10="Not Needed"),"Check: follow-up status",IF($O10="","Check: add follow-up status",IF($P10="","Check: add review status",IF(AND($P10="Closed",$Q10=""),"Check: add review date",IF(AND($Q10&lt;&gt;"",$Q10&lt;$B10),"Check: review date",IF(AND($Q10&lt;&gt;"",$Q10&gt;TODAY()),"Check: review date",IF(AND($Q10&lt;&gt;"",$P10&lt;&gt;"Closed"),"Check: review status",IF(AND($P10&lt;&gt;"Closed",$R10&lt;&gt;"",$R10&lt;TODAY()),"Check: review is past target","OK"))))))))))))))))))))))))))))))</f>
        <v/>
      </c>
    </row>
    <row r="11" ht="44" customHeight="1">
      <c r="A11" s="12" t="inlineStr">
        <is>
          <t>SAMPLE-BI-008</t>
        </is>
      </c>
      <c r="B11" s="26" t="n">
        <v>46274</v>
      </c>
      <c r="C11" s="14" t="n">
        <v>0.4513888888888889</v>
      </c>
      <c r="D11" s="12" t="inlineStr">
        <is>
          <t>FICTIONAL-C108</t>
        </is>
      </c>
      <c r="E11" s="12" t="inlineStr">
        <is>
          <t>Seedling Room</t>
        </is>
      </c>
      <c r="F11" s="12" t="inlineStr">
        <is>
          <t>Fictional Staff D</t>
        </is>
      </c>
      <c r="G11" s="12" t="inlineStr">
        <is>
          <t>Other observed behavior</t>
        </is>
      </c>
      <c r="H11" s="15" t="inlineStr">
        <is>
          <t>Sensory table</t>
        </is>
      </c>
      <c r="I11" s="15" t="inlineStr">
        <is>
          <t>The child poured table material onto the floor twice after the container was placed at the center.</t>
        </is>
      </c>
      <c r="J11" s="15" t="inlineStr">
        <is>
          <t>Closed the container, marked the spill area, and offered a scoop activity at a separate tray.</t>
        </is>
      </c>
      <c r="K11" s="12" t="inlineStr">
        <is>
          <t>Completed</t>
        </is>
      </c>
      <c r="L11" s="26" t="n">
        <v>46274</v>
      </c>
      <c r="M11" s="12" t="inlineStr">
        <is>
          <t>No</t>
        </is>
      </c>
      <c r="N11" s="26" t="n"/>
      <c r="O11" s="12" t="inlineStr">
        <is>
          <t>Not Needed</t>
        </is>
      </c>
      <c r="P11" s="12" t="inlineStr">
        <is>
          <t>Closed</t>
        </is>
      </c>
      <c r="Q11" s="26" t="n">
        <v>46275</v>
      </c>
      <c r="R11" s="28">
        <f>IF(OR($B11="",Assumptions!$B$7=""),"",IFERROR($B11+Assumptions!$B$7,""))</f>
        <v/>
      </c>
      <c r="S11" s="6">
        <f>IF(OR($B11="",$B11&gt;TODAY(),$P11="Closed"),"",IFERROR(MAX(0,TODAY()-$B11),""))</f>
        <v/>
      </c>
      <c r="T11" s="19">
        <f>IF(COUNTA($A11:$Q11)=0,"",IF($B11="","Check: add event date",IF($A11="","Check: add incident ID",IF(COUNTIF($A$4:$A$103,$A11)&gt;1,"Check: duplicate incident ID",IF($B11&gt;TODAY(),"Check: future event date",IF($B11&lt;Assumptions!$B$8,"Check: event date limit",IF($C11="","Check: add event time",IF($D11="","Check: add child ID",IF($E11="","Check: add room",IF($F11="","Check: add observer",IF($G11="","Check: add event type",IF($H11="","Check: add context or activity",IF($I11="","Check: add objective description",IF($J11="","Check: add immediate response",IF($K11="","Check: add family contact status",IF(AND(OR($K11="Completed",$K11="Attempted"),$L11=""),"Check: add family contact date",IF(AND($L11&lt;&gt;"",$L11&lt;$B11),"Check: family contact date",IF(AND($L11&lt;&gt;"",$L11&gt;TODAY()),"Check: family contact date",IF($M11="","Check: add follow-up need",IF(AND($M11="Yes",$N11=""),"Check: add follow-up due date",IF(AND($N11&lt;&gt;"",$N11&lt;$B11),"Check: follow-up due date",IF(AND($M11="No",OR($N11&lt;&gt;"",$O11&lt;&gt;"Not Needed")),"Check: follow-up fields",IF(AND($M11="Yes",$O11="Not Needed"),"Check: follow-up status",IF($O11="","Check: add follow-up status",IF($P11="","Check: add review status",IF(AND($P11="Closed",$Q11=""),"Check: add review date",IF(AND($Q11&lt;&gt;"",$Q11&lt;$B11),"Check: review date",IF(AND($Q11&lt;&gt;"",$Q11&gt;TODAY()),"Check: review date",IF(AND($Q11&lt;&gt;"",$P11&lt;&gt;"Closed"),"Check: review status",IF(AND($P11&lt;&gt;"Closed",$R11&lt;&gt;"",$R11&lt;TODAY()),"Check: review is past target","OK"))))))))))))))))))))))))))))))</f>
        <v/>
      </c>
    </row>
    <row r="12" ht="44" customHeight="1">
      <c r="A12" s="12" t="inlineStr">
        <is>
          <t>SAMPLE-BI-009</t>
        </is>
      </c>
      <c r="B12" s="26" t="n">
        <v>46275</v>
      </c>
      <c r="C12" s="14" t="n">
        <v>0.5694444444444444</v>
      </c>
      <c r="D12" s="12" t="inlineStr">
        <is>
          <t>FICTIONAL-C109</t>
        </is>
      </c>
      <c r="E12" s="12" t="inlineStr">
        <is>
          <t>Sunbeam Room</t>
        </is>
      </c>
      <c r="F12" s="12" t="inlineStr">
        <is>
          <t>Fictional Staff A</t>
        </is>
      </c>
      <c r="G12" s="12" t="inlineStr">
        <is>
          <t>Unsafe movement</t>
        </is>
      </c>
      <c r="H12" s="15" t="inlineStr">
        <is>
          <t>Outdoor play</t>
        </is>
      </c>
      <c r="I12" s="15" t="inlineStr">
        <is>
          <t>The child ran through the tricycle path while two tricycles were moving.</t>
        </is>
      </c>
      <c r="J12" s="15" t="inlineStr">
        <is>
          <t>Stopped the tricycles, guided the child to the walking boundary, and reviewed the marked path.</t>
        </is>
      </c>
      <c r="K12" s="12" t="inlineStr">
        <is>
          <t>Attempted</t>
        </is>
      </c>
      <c r="L12" s="26" t="n">
        <v>46275</v>
      </c>
      <c r="M12" s="12" t="inlineStr">
        <is>
          <t>Yes</t>
        </is>
      </c>
      <c r="N12" s="26" t="n">
        <v>46276</v>
      </c>
      <c r="O12" s="12" t="inlineStr">
        <is>
          <t>Open</t>
        </is>
      </c>
      <c r="P12" s="12" t="inlineStr">
        <is>
          <t>In Review</t>
        </is>
      </c>
      <c r="Q12" s="26" t="n"/>
      <c r="R12" s="27">
        <f>IF(OR($B12="",Assumptions!$B$7=""),"",IFERROR($B12+Assumptions!$B$7,""))</f>
        <v/>
      </c>
      <c r="S12" s="8">
        <f>IF(OR($B12="",$B12&gt;TODAY(),$P12="Closed"),"",IFERROR(MAX(0,TODAY()-$B12),""))</f>
        <v/>
      </c>
      <c r="T12" s="17">
        <f>IF(COUNTA($A12:$Q12)=0,"",IF($B12="","Check: add event date",IF($A12="","Check: add incident ID",IF(COUNTIF($A$4:$A$103,$A12)&gt;1,"Check: duplicate incident ID",IF($B12&gt;TODAY(),"Check: future event date",IF($B12&lt;Assumptions!$B$8,"Check: event date limit",IF($C12="","Check: add event time",IF($D12="","Check: add child ID",IF($E12="","Check: add room",IF($F12="","Check: add observer",IF($G12="","Check: add event type",IF($H12="","Check: add context or activity",IF($I12="","Check: add objective description",IF($J12="","Check: add immediate response",IF($K12="","Check: add family contact status",IF(AND(OR($K12="Completed",$K12="Attempted"),$L12=""),"Check: add family contact date",IF(AND($L12&lt;&gt;"",$L12&lt;$B12),"Check: family contact date",IF(AND($L12&lt;&gt;"",$L12&gt;TODAY()),"Check: family contact date",IF($M12="","Check: add follow-up need",IF(AND($M12="Yes",$N12=""),"Check: add follow-up due date",IF(AND($N12&lt;&gt;"",$N12&lt;$B12),"Check: follow-up due date",IF(AND($M12="No",OR($N12&lt;&gt;"",$O12&lt;&gt;"Not Needed")),"Check: follow-up fields",IF(AND($M12="Yes",$O12="Not Needed"),"Check: follow-up status",IF($O12="","Check: add follow-up status",IF($P12="","Check: add review status",IF(AND($P12="Closed",$Q12=""),"Check: add review date",IF(AND($Q12&lt;&gt;"",$Q12&lt;$B12),"Check: review date",IF(AND($Q12&lt;&gt;"",$Q12&gt;TODAY()),"Check: review date",IF(AND($Q12&lt;&gt;"",$P12&lt;&gt;"Closed"),"Check: review status",IF(AND($P12&lt;&gt;"Closed",$R12&lt;&gt;"",$R12&lt;TODAY()),"Check: review is past target","OK"))))))))))))))))))))))))))))))</f>
        <v/>
      </c>
    </row>
    <row r="13" ht="44" customHeight="1">
      <c r="A13" s="12" t="inlineStr">
        <is>
          <t>SAMPLE-BI-010</t>
        </is>
      </c>
      <c r="B13" s="26" t="n">
        <v>46276</v>
      </c>
      <c r="C13" s="14" t="n">
        <v>0.3958333333333333</v>
      </c>
      <c r="D13" s="12" t="inlineStr">
        <is>
          <t>FICTIONAL-C110</t>
        </is>
      </c>
      <c r="E13" s="12" t="inlineStr">
        <is>
          <t>Meadow Room</t>
        </is>
      </c>
      <c r="F13" s="12" t="inlineStr">
        <is>
          <t>Fictional Staff B</t>
        </is>
      </c>
      <c r="G13" s="12" t="inlineStr">
        <is>
          <t>Verbal conflict</t>
        </is>
      </c>
      <c r="H13" s="15" t="inlineStr">
        <is>
          <t>Dramatic play</t>
        </is>
      </c>
      <c r="I13" s="15" t="inlineStr">
        <is>
          <t>The child used a raised voice and repeated that a peer could not use the play kitchen.</t>
        </is>
      </c>
      <c r="J13" s="15" t="inlineStr">
        <is>
          <t>Separated the play roles, offered two activity choices, and reviewed shared-use expectations.</t>
        </is>
      </c>
      <c r="K13" s="12" t="inlineStr">
        <is>
          <t>Not Needed</t>
        </is>
      </c>
      <c r="L13" s="26" t="n"/>
      <c r="M13" s="12" t="inlineStr">
        <is>
          <t>No</t>
        </is>
      </c>
      <c r="N13" s="26" t="n"/>
      <c r="O13" s="12" t="inlineStr">
        <is>
          <t>Not Needed</t>
        </is>
      </c>
      <c r="P13" s="12" t="inlineStr">
        <is>
          <t>Open</t>
        </is>
      </c>
      <c r="Q13" s="26" t="n"/>
      <c r="R13" s="28">
        <f>IF(OR($B13="",Assumptions!$B$7=""),"",IFERROR($B13+Assumptions!$B$7,""))</f>
        <v/>
      </c>
      <c r="S13" s="6">
        <f>IF(OR($B13="",$B13&gt;TODAY(),$P13="Closed"),"",IFERROR(MAX(0,TODAY()-$B13),""))</f>
        <v/>
      </c>
      <c r="T13" s="19">
        <f>IF(COUNTA($A13:$Q13)=0,"",IF($B13="","Check: add event date",IF($A13="","Check: add incident ID",IF(COUNTIF($A$4:$A$103,$A13)&gt;1,"Check: duplicate incident ID",IF($B13&gt;TODAY(),"Check: future event date",IF($B13&lt;Assumptions!$B$8,"Check: event date limit",IF($C13="","Check: add event time",IF($D13="","Check: add child ID",IF($E13="","Check: add room",IF($F13="","Check: add observer",IF($G13="","Check: add event type",IF($H13="","Check: add context or activity",IF($I13="","Check: add objective description",IF($J13="","Check: add immediate response",IF($K13="","Check: add family contact status",IF(AND(OR($K13="Completed",$K13="Attempted"),$L13=""),"Check: add family contact date",IF(AND($L13&lt;&gt;"",$L13&lt;$B13),"Check: family contact date",IF(AND($L13&lt;&gt;"",$L13&gt;TODAY()),"Check: family contact date",IF($M13="","Check: add follow-up need",IF(AND($M13="Yes",$N13=""),"Check: add follow-up due date",IF(AND($N13&lt;&gt;"",$N13&lt;$B13),"Check: follow-up due date",IF(AND($M13="No",OR($N13&lt;&gt;"",$O13&lt;&gt;"Not Needed")),"Check: follow-up fields",IF(AND($M13="Yes",$O13="Not Needed"),"Check: follow-up status",IF($O13="","Check: add follow-up status",IF($P13="","Check: add review status",IF(AND($P13="Closed",$Q13=""),"Check: add review date",IF(AND($Q13&lt;&gt;"",$Q13&lt;$B13),"Check: review date",IF(AND($Q13&lt;&gt;"",$Q13&gt;TODAY()),"Check: review date",IF(AND($Q13&lt;&gt;"",$P13&lt;&gt;"Closed"),"Check: review status",IF(AND($P13&lt;&gt;"Closed",$R13&lt;&gt;"",$R13&lt;TODAY()),"Check: review is past target","OK"))))))))))))))))))))))))))))))</f>
        <v/>
      </c>
    </row>
    <row r="14" ht="44" customHeight="1">
      <c r="A14" s="12" t="n"/>
      <c r="B14" s="26" t="n"/>
      <c r="C14" s="14" t="n"/>
      <c r="D14" s="12" t="n"/>
      <c r="E14" s="12" t="n"/>
      <c r="F14" s="12" t="n"/>
      <c r="G14" s="12" t="n"/>
      <c r="H14" s="15" t="n"/>
      <c r="I14" s="15" t="n"/>
      <c r="J14" s="15" t="n"/>
      <c r="K14" s="12" t="n"/>
      <c r="L14" s="26" t="n"/>
      <c r="M14" s="12" t="n"/>
      <c r="N14" s="26" t="n"/>
      <c r="O14" s="12" t="n"/>
      <c r="P14" s="12" t="n"/>
      <c r="Q14" s="26" t="n"/>
      <c r="R14" s="27">
        <f>IF(OR($B14="",Assumptions!$B$7=""),"",IFERROR($B14+Assumptions!$B$7,""))</f>
        <v/>
      </c>
      <c r="S14" s="8">
        <f>IF(OR($B14="",$B14&gt;TODAY(),$P14="Closed"),"",IFERROR(MAX(0,TODAY()-$B14),""))</f>
        <v/>
      </c>
      <c r="T14" s="17">
        <f>IF(COUNTA($A14:$Q14)=0,"",IF($B14="","Check: add event date",IF($A14="","Check: add incident ID",IF(COUNTIF($A$4:$A$103,$A14)&gt;1,"Check: duplicate incident ID",IF($B14&gt;TODAY(),"Check: future event date",IF($B14&lt;Assumptions!$B$8,"Check: event date limit",IF($C14="","Check: add event time",IF($D14="","Check: add child ID",IF($E14="","Check: add room",IF($F14="","Check: add observer",IF($G14="","Check: add event type",IF($H14="","Check: add context or activity",IF($I14="","Check: add objective description",IF($J14="","Check: add immediate response",IF($K14="","Check: add family contact status",IF(AND(OR($K14="Completed",$K14="Attempted"),$L14=""),"Check: add family contact date",IF(AND($L14&lt;&gt;"",$L14&lt;$B14),"Check: family contact date",IF(AND($L14&lt;&gt;"",$L14&gt;TODAY()),"Check: family contact date",IF($M14="","Check: add follow-up need",IF(AND($M14="Yes",$N14=""),"Check: add follow-up due date",IF(AND($N14&lt;&gt;"",$N14&lt;$B14),"Check: follow-up due date",IF(AND($M14="No",OR($N14&lt;&gt;"",$O14&lt;&gt;"Not Needed")),"Check: follow-up fields",IF(AND($M14="Yes",$O14="Not Needed"),"Check: follow-up status",IF($O14="","Check: add follow-up status",IF($P14="","Check: add review status",IF(AND($P14="Closed",$Q14=""),"Check: add review date",IF(AND($Q14&lt;&gt;"",$Q14&lt;$B14),"Check: review date",IF(AND($Q14&lt;&gt;"",$Q14&gt;TODAY()),"Check: review date",IF(AND($Q14&lt;&gt;"",$P14&lt;&gt;"Closed"),"Check: review status",IF(AND($P14&lt;&gt;"Closed",$R14&lt;&gt;"",$R14&lt;TODAY()),"Check: review is past target","OK"))))))))))))))))))))))))))))))</f>
        <v/>
      </c>
    </row>
    <row r="15" ht="44" customHeight="1">
      <c r="A15" s="12" t="n"/>
      <c r="B15" s="26" t="n"/>
      <c r="C15" s="14" t="n"/>
      <c r="D15" s="12" t="n"/>
      <c r="E15" s="12" t="n"/>
      <c r="F15" s="12" t="n"/>
      <c r="G15" s="12" t="n"/>
      <c r="H15" s="15" t="n"/>
      <c r="I15" s="15" t="n"/>
      <c r="J15" s="15" t="n"/>
      <c r="K15" s="12" t="n"/>
      <c r="L15" s="26" t="n"/>
      <c r="M15" s="12" t="n"/>
      <c r="N15" s="26" t="n"/>
      <c r="O15" s="12" t="n"/>
      <c r="P15" s="12" t="n"/>
      <c r="Q15" s="26" t="n"/>
      <c r="R15" s="28">
        <f>IF(OR($B15="",Assumptions!$B$7=""),"",IFERROR($B15+Assumptions!$B$7,""))</f>
        <v/>
      </c>
      <c r="S15" s="6">
        <f>IF(OR($B15="",$B15&gt;TODAY(),$P15="Closed"),"",IFERROR(MAX(0,TODAY()-$B15),""))</f>
        <v/>
      </c>
      <c r="T15" s="19">
        <f>IF(COUNTA($A15:$Q15)=0,"",IF($B15="","Check: add event date",IF($A15="","Check: add incident ID",IF(COUNTIF($A$4:$A$103,$A15)&gt;1,"Check: duplicate incident ID",IF($B15&gt;TODAY(),"Check: future event date",IF($B15&lt;Assumptions!$B$8,"Check: event date limit",IF($C15="","Check: add event time",IF($D15="","Check: add child ID",IF($E15="","Check: add room",IF($F15="","Check: add observer",IF($G15="","Check: add event type",IF($H15="","Check: add context or activity",IF($I15="","Check: add objective description",IF($J15="","Check: add immediate response",IF($K15="","Check: add family contact status",IF(AND(OR($K15="Completed",$K15="Attempted"),$L15=""),"Check: add family contact date",IF(AND($L15&lt;&gt;"",$L15&lt;$B15),"Check: family contact date",IF(AND($L15&lt;&gt;"",$L15&gt;TODAY()),"Check: family contact date",IF($M15="","Check: add follow-up need",IF(AND($M15="Yes",$N15=""),"Check: add follow-up due date",IF(AND($N15&lt;&gt;"",$N15&lt;$B15),"Check: follow-up due date",IF(AND($M15="No",OR($N15&lt;&gt;"",$O15&lt;&gt;"Not Needed")),"Check: follow-up fields",IF(AND($M15="Yes",$O15="Not Needed"),"Check: follow-up status",IF($O15="","Check: add follow-up status",IF($P15="","Check: add review status",IF(AND($P15="Closed",$Q15=""),"Check: add review date",IF(AND($Q15&lt;&gt;"",$Q15&lt;$B15),"Check: review date",IF(AND($Q15&lt;&gt;"",$Q15&gt;TODAY()),"Check: review date",IF(AND($Q15&lt;&gt;"",$P15&lt;&gt;"Closed"),"Check: review status",IF(AND($P15&lt;&gt;"Closed",$R15&lt;&gt;"",$R15&lt;TODAY()),"Check: review is past target","OK"))))))))))))))))))))))))))))))</f>
        <v/>
      </c>
    </row>
    <row r="16" ht="44" customHeight="1">
      <c r="A16" s="12" t="n"/>
      <c r="B16" s="26" t="n"/>
      <c r="C16" s="14" t="n"/>
      <c r="D16" s="12" t="n"/>
      <c r="E16" s="12" t="n"/>
      <c r="F16" s="12" t="n"/>
      <c r="G16" s="12" t="n"/>
      <c r="H16" s="15" t="n"/>
      <c r="I16" s="15" t="n"/>
      <c r="J16" s="15" t="n"/>
      <c r="K16" s="12" t="n"/>
      <c r="L16" s="26" t="n"/>
      <c r="M16" s="12" t="n"/>
      <c r="N16" s="26" t="n"/>
      <c r="O16" s="12" t="n"/>
      <c r="P16" s="12" t="n"/>
      <c r="Q16" s="26" t="n"/>
      <c r="R16" s="27">
        <f>IF(OR($B16="",Assumptions!$B$7=""),"",IFERROR($B16+Assumptions!$B$7,""))</f>
        <v/>
      </c>
      <c r="S16" s="8">
        <f>IF(OR($B16="",$B16&gt;TODAY(),$P16="Closed"),"",IFERROR(MAX(0,TODAY()-$B16),""))</f>
        <v/>
      </c>
      <c r="T16" s="17">
        <f>IF(COUNTA($A16:$Q16)=0,"",IF($B16="","Check: add event date",IF($A16="","Check: add incident ID",IF(COUNTIF($A$4:$A$103,$A16)&gt;1,"Check: duplicate incident ID",IF($B16&gt;TODAY(),"Check: future event date",IF($B16&lt;Assumptions!$B$8,"Check: event date limit",IF($C16="","Check: add event time",IF($D16="","Check: add child ID",IF($E16="","Check: add room",IF($F16="","Check: add observer",IF($G16="","Check: add event type",IF($H16="","Check: add context or activity",IF($I16="","Check: add objective description",IF($J16="","Check: add immediate response",IF($K16="","Check: add family contact status",IF(AND(OR($K16="Completed",$K16="Attempted"),$L16=""),"Check: add family contact date",IF(AND($L16&lt;&gt;"",$L16&lt;$B16),"Check: family contact date",IF(AND($L16&lt;&gt;"",$L16&gt;TODAY()),"Check: family contact date",IF($M16="","Check: add follow-up need",IF(AND($M16="Yes",$N16=""),"Check: add follow-up due date",IF(AND($N16&lt;&gt;"",$N16&lt;$B16),"Check: follow-up due date",IF(AND($M16="No",OR($N16&lt;&gt;"",$O16&lt;&gt;"Not Needed")),"Check: follow-up fields",IF(AND($M16="Yes",$O16="Not Needed"),"Check: follow-up status",IF($O16="","Check: add follow-up status",IF($P16="","Check: add review status",IF(AND($P16="Closed",$Q16=""),"Check: add review date",IF(AND($Q16&lt;&gt;"",$Q16&lt;$B16),"Check: review date",IF(AND($Q16&lt;&gt;"",$Q16&gt;TODAY()),"Check: review date",IF(AND($Q16&lt;&gt;"",$P16&lt;&gt;"Closed"),"Check: review status",IF(AND($P16&lt;&gt;"Closed",$R16&lt;&gt;"",$R16&lt;TODAY()),"Check: review is past target","OK"))))))))))))))))))))))))))))))</f>
        <v/>
      </c>
    </row>
    <row r="17" ht="44" customHeight="1">
      <c r="A17" s="12" t="n"/>
      <c r="B17" s="26" t="n"/>
      <c r="C17" s="14" t="n"/>
      <c r="D17" s="12" t="n"/>
      <c r="E17" s="12" t="n"/>
      <c r="F17" s="12" t="n"/>
      <c r="G17" s="12" t="n"/>
      <c r="H17" s="15" t="n"/>
      <c r="I17" s="15" t="n"/>
      <c r="J17" s="15" t="n"/>
      <c r="K17" s="12" t="n"/>
      <c r="L17" s="26" t="n"/>
      <c r="M17" s="12" t="n"/>
      <c r="N17" s="26" t="n"/>
      <c r="O17" s="12" t="n"/>
      <c r="P17" s="12" t="n"/>
      <c r="Q17" s="26" t="n"/>
      <c r="R17" s="28">
        <f>IF(OR($B17="",Assumptions!$B$7=""),"",IFERROR($B17+Assumptions!$B$7,""))</f>
        <v/>
      </c>
      <c r="S17" s="6">
        <f>IF(OR($B17="",$B17&gt;TODAY(),$P17="Closed"),"",IFERROR(MAX(0,TODAY()-$B17),""))</f>
        <v/>
      </c>
      <c r="T17" s="19">
        <f>IF(COUNTA($A17:$Q17)=0,"",IF($B17="","Check: add event date",IF($A17="","Check: add incident ID",IF(COUNTIF($A$4:$A$103,$A17)&gt;1,"Check: duplicate incident ID",IF($B17&gt;TODAY(),"Check: future event date",IF($B17&lt;Assumptions!$B$8,"Check: event date limit",IF($C17="","Check: add event time",IF($D17="","Check: add child ID",IF($E17="","Check: add room",IF($F17="","Check: add observer",IF($G17="","Check: add event type",IF($H17="","Check: add context or activity",IF($I17="","Check: add objective description",IF($J17="","Check: add immediate response",IF($K17="","Check: add family contact status",IF(AND(OR($K17="Completed",$K17="Attempted"),$L17=""),"Check: add family contact date",IF(AND($L17&lt;&gt;"",$L17&lt;$B17),"Check: family contact date",IF(AND($L17&lt;&gt;"",$L17&gt;TODAY()),"Check: family contact date",IF($M17="","Check: add follow-up need",IF(AND($M17="Yes",$N17=""),"Check: add follow-up due date",IF(AND($N17&lt;&gt;"",$N17&lt;$B17),"Check: follow-up due date",IF(AND($M17="No",OR($N17&lt;&gt;"",$O17&lt;&gt;"Not Needed")),"Check: follow-up fields",IF(AND($M17="Yes",$O17="Not Needed"),"Check: follow-up status",IF($O17="","Check: add follow-up status",IF($P17="","Check: add review status",IF(AND($P17="Closed",$Q17=""),"Check: add review date",IF(AND($Q17&lt;&gt;"",$Q17&lt;$B17),"Check: review date",IF(AND($Q17&lt;&gt;"",$Q17&gt;TODAY()),"Check: review date",IF(AND($Q17&lt;&gt;"",$P17&lt;&gt;"Closed"),"Check: review status",IF(AND($P17&lt;&gt;"Closed",$R17&lt;&gt;"",$R17&lt;TODAY()),"Check: review is past target","OK"))))))))))))))))))))))))))))))</f>
        <v/>
      </c>
    </row>
    <row r="18" ht="44" customHeight="1">
      <c r="A18" s="12" t="n"/>
      <c r="B18" s="26" t="n"/>
      <c r="C18" s="14" t="n"/>
      <c r="D18" s="12" t="n"/>
      <c r="E18" s="12" t="n"/>
      <c r="F18" s="12" t="n"/>
      <c r="G18" s="12" t="n"/>
      <c r="H18" s="15" t="n"/>
      <c r="I18" s="15" t="n"/>
      <c r="J18" s="15" t="n"/>
      <c r="K18" s="12" t="n"/>
      <c r="L18" s="26" t="n"/>
      <c r="M18" s="12" t="n"/>
      <c r="N18" s="26" t="n"/>
      <c r="O18" s="12" t="n"/>
      <c r="P18" s="12" t="n"/>
      <c r="Q18" s="26" t="n"/>
      <c r="R18" s="27">
        <f>IF(OR($B18="",Assumptions!$B$7=""),"",IFERROR($B18+Assumptions!$B$7,""))</f>
        <v/>
      </c>
      <c r="S18" s="8">
        <f>IF(OR($B18="",$B18&gt;TODAY(),$P18="Closed"),"",IFERROR(MAX(0,TODAY()-$B18),""))</f>
        <v/>
      </c>
      <c r="T18" s="17">
        <f>IF(COUNTA($A18:$Q18)=0,"",IF($B18="","Check: add event date",IF($A18="","Check: add incident ID",IF(COUNTIF($A$4:$A$103,$A18)&gt;1,"Check: duplicate incident ID",IF($B18&gt;TODAY(),"Check: future event date",IF($B18&lt;Assumptions!$B$8,"Check: event date limit",IF($C18="","Check: add event time",IF($D18="","Check: add child ID",IF($E18="","Check: add room",IF($F18="","Check: add observer",IF($G18="","Check: add event type",IF($H18="","Check: add context or activity",IF($I18="","Check: add objective description",IF($J18="","Check: add immediate response",IF($K18="","Check: add family contact status",IF(AND(OR($K18="Completed",$K18="Attempted"),$L18=""),"Check: add family contact date",IF(AND($L18&lt;&gt;"",$L18&lt;$B18),"Check: family contact date",IF(AND($L18&lt;&gt;"",$L18&gt;TODAY()),"Check: family contact date",IF($M18="","Check: add follow-up need",IF(AND($M18="Yes",$N18=""),"Check: add follow-up due date",IF(AND($N18&lt;&gt;"",$N18&lt;$B18),"Check: follow-up due date",IF(AND($M18="No",OR($N18&lt;&gt;"",$O18&lt;&gt;"Not Needed")),"Check: follow-up fields",IF(AND($M18="Yes",$O18="Not Needed"),"Check: follow-up status",IF($O18="","Check: add follow-up status",IF($P18="","Check: add review status",IF(AND($P18="Closed",$Q18=""),"Check: add review date",IF(AND($Q18&lt;&gt;"",$Q18&lt;$B18),"Check: review date",IF(AND($Q18&lt;&gt;"",$Q18&gt;TODAY()),"Check: review date",IF(AND($Q18&lt;&gt;"",$P18&lt;&gt;"Closed"),"Check: review status",IF(AND($P18&lt;&gt;"Closed",$R18&lt;&gt;"",$R18&lt;TODAY()),"Check: review is past target","OK"))))))))))))))))))))))))))))))</f>
        <v/>
      </c>
    </row>
    <row r="19" ht="44" customHeight="1">
      <c r="A19" s="12" t="n"/>
      <c r="B19" s="26" t="n"/>
      <c r="C19" s="14" t="n"/>
      <c r="D19" s="12" t="n"/>
      <c r="E19" s="12" t="n"/>
      <c r="F19" s="12" t="n"/>
      <c r="G19" s="12" t="n"/>
      <c r="H19" s="15" t="n"/>
      <c r="I19" s="15" t="n"/>
      <c r="J19" s="15" t="n"/>
      <c r="K19" s="12" t="n"/>
      <c r="L19" s="26" t="n"/>
      <c r="M19" s="12" t="n"/>
      <c r="N19" s="26" t="n"/>
      <c r="O19" s="12" t="n"/>
      <c r="P19" s="12" t="n"/>
      <c r="Q19" s="26" t="n"/>
      <c r="R19" s="28">
        <f>IF(OR($B19="",Assumptions!$B$7=""),"",IFERROR($B19+Assumptions!$B$7,""))</f>
        <v/>
      </c>
      <c r="S19" s="6">
        <f>IF(OR($B19="",$B19&gt;TODAY(),$P19="Closed"),"",IFERROR(MAX(0,TODAY()-$B19),""))</f>
        <v/>
      </c>
      <c r="T19" s="19">
        <f>IF(COUNTA($A19:$Q19)=0,"",IF($B19="","Check: add event date",IF($A19="","Check: add incident ID",IF(COUNTIF($A$4:$A$103,$A19)&gt;1,"Check: duplicate incident ID",IF($B19&gt;TODAY(),"Check: future event date",IF($B19&lt;Assumptions!$B$8,"Check: event date limit",IF($C19="","Check: add event time",IF($D19="","Check: add child ID",IF($E19="","Check: add room",IF($F19="","Check: add observer",IF($G19="","Check: add event type",IF($H19="","Check: add context or activity",IF($I19="","Check: add objective description",IF($J19="","Check: add immediate response",IF($K19="","Check: add family contact status",IF(AND(OR($K19="Completed",$K19="Attempted"),$L19=""),"Check: add family contact date",IF(AND($L19&lt;&gt;"",$L19&lt;$B19),"Check: family contact date",IF(AND($L19&lt;&gt;"",$L19&gt;TODAY()),"Check: family contact date",IF($M19="","Check: add follow-up need",IF(AND($M19="Yes",$N19=""),"Check: add follow-up due date",IF(AND($N19&lt;&gt;"",$N19&lt;$B19),"Check: follow-up due date",IF(AND($M19="No",OR($N19&lt;&gt;"",$O19&lt;&gt;"Not Needed")),"Check: follow-up fields",IF(AND($M19="Yes",$O19="Not Needed"),"Check: follow-up status",IF($O19="","Check: add follow-up status",IF($P19="","Check: add review status",IF(AND($P19="Closed",$Q19=""),"Check: add review date",IF(AND($Q19&lt;&gt;"",$Q19&lt;$B19),"Check: review date",IF(AND($Q19&lt;&gt;"",$Q19&gt;TODAY()),"Check: review date",IF(AND($Q19&lt;&gt;"",$P19&lt;&gt;"Closed"),"Check: review status",IF(AND($P19&lt;&gt;"Closed",$R19&lt;&gt;"",$R19&lt;TODAY()),"Check: review is past target","OK"))))))))))))))))))))))))))))))</f>
        <v/>
      </c>
    </row>
    <row r="20" ht="44" customHeight="1">
      <c r="A20" s="12" t="n"/>
      <c r="B20" s="26" t="n"/>
      <c r="C20" s="14" t="n"/>
      <c r="D20" s="12" t="n"/>
      <c r="E20" s="12" t="n"/>
      <c r="F20" s="12" t="n"/>
      <c r="G20" s="12" t="n"/>
      <c r="H20" s="15" t="n"/>
      <c r="I20" s="15" t="n"/>
      <c r="J20" s="15" t="n"/>
      <c r="K20" s="12" t="n"/>
      <c r="L20" s="26" t="n"/>
      <c r="M20" s="12" t="n"/>
      <c r="N20" s="26" t="n"/>
      <c r="O20" s="12" t="n"/>
      <c r="P20" s="12" t="n"/>
      <c r="Q20" s="26" t="n"/>
      <c r="R20" s="27">
        <f>IF(OR($B20="",Assumptions!$B$7=""),"",IFERROR($B20+Assumptions!$B$7,""))</f>
        <v/>
      </c>
      <c r="S20" s="8">
        <f>IF(OR($B20="",$B20&gt;TODAY(),$P20="Closed"),"",IFERROR(MAX(0,TODAY()-$B20),""))</f>
        <v/>
      </c>
      <c r="T20" s="17">
        <f>IF(COUNTA($A20:$Q20)=0,"",IF($B20="","Check: add event date",IF($A20="","Check: add incident ID",IF(COUNTIF($A$4:$A$103,$A20)&gt;1,"Check: duplicate incident ID",IF($B20&gt;TODAY(),"Check: future event date",IF($B20&lt;Assumptions!$B$8,"Check: event date limit",IF($C20="","Check: add event time",IF($D20="","Check: add child ID",IF($E20="","Check: add room",IF($F20="","Check: add observer",IF($G20="","Check: add event type",IF($H20="","Check: add context or activity",IF($I20="","Check: add objective description",IF($J20="","Check: add immediate response",IF($K20="","Check: add family contact status",IF(AND(OR($K20="Completed",$K20="Attempted"),$L20=""),"Check: add family contact date",IF(AND($L20&lt;&gt;"",$L20&lt;$B20),"Check: family contact date",IF(AND($L20&lt;&gt;"",$L20&gt;TODAY()),"Check: family contact date",IF($M20="","Check: add follow-up need",IF(AND($M20="Yes",$N20=""),"Check: add follow-up due date",IF(AND($N20&lt;&gt;"",$N20&lt;$B20),"Check: follow-up due date",IF(AND($M20="No",OR($N20&lt;&gt;"",$O20&lt;&gt;"Not Needed")),"Check: follow-up fields",IF(AND($M20="Yes",$O20="Not Needed"),"Check: follow-up status",IF($O20="","Check: add follow-up status",IF($P20="","Check: add review status",IF(AND($P20="Closed",$Q20=""),"Check: add review date",IF(AND($Q20&lt;&gt;"",$Q20&lt;$B20),"Check: review date",IF(AND($Q20&lt;&gt;"",$Q20&gt;TODAY()),"Check: review date",IF(AND($Q20&lt;&gt;"",$P20&lt;&gt;"Closed"),"Check: review status",IF(AND($P20&lt;&gt;"Closed",$R20&lt;&gt;"",$R20&lt;TODAY()),"Check: review is past target","OK"))))))))))))))))))))))))))))))</f>
        <v/>
      </c>
    </row>
    <row r="21" ht="44" customHeight="1">
      <c r="A21" s="12" t="n"/>
      <c r="B21" s="26" t="n"/>
      <c r="C21" s="14" t="n"/>
      <c r="D21" s="12" t="n"/>
      <c r="E21" s="12" t="n"/>
      <c r="F21" s="12" t="n"/>
      <c r="G21" s="12" t="n"/>
      <c r="H21" s="15" t="n"/>
      <c r="I21" s="15" t="n"/>
      <c r="J21" s="15" t="n"/>
      <c r="K21" s="12" t="n"/>
      <c r="L21" s="26" t="n"/>
      <c r="M21" s="12" t="n"/>
      <c r="N21" s="26" t="n"/>
      <c r="O21" s="12" t="n"/>
      <c r="P21" s="12" t="n"/>
      <c r="Q21" s="26" t="n"/>
      <c r="R21" s="28">
        <f>IF(OR($B21="",Assumptions!$B$7=""),"",IFERROR($B21+Assumptions!$B$7,""))</f>
        <v/>
      </c>
      <c r="S21" s="6">
        <f>IF(OR($B21="",$B21&gt;TODAY(),$P21="Closed"),"",IFERROR(MAX(0,TODAY()-$B21),""))</f>
        <v/>
      </c>
      <c r="T21" s="19">
        <f>IF(COUNTA($A21:$Q21)=0,"",IF($B21="","Check: add event date",IF($A21="","Check: add incident ID",IF(COUNTIF($A$4:$A$103,$A21)&gt;1,"Check: duplicate incident ID",IF($B21&gt;TODAY(),"Check: future event date",IF($B21&lt;Assumptions!$B$8,"Check: event date limit",IF($C21="","Check: add event time",IF($D21="","Check: add child ID",IF($E21="","Check: add room",IF($F21="","Check: add observer",IF($G21="","Check: add event type",IF($H21="","Check: add context or activity",IF($I21="","Check: add objective description",IF($J21="","Check: add immediate response",IF($K21="","Check: add family contact status",IF(AND(OR($K21="Completed",$K21="Attempted"),$L21=""),"Check: add family contact date",IF(AND($L21&lt;&gt;"",$L21&lt;$B21),"Check: family contact date",IF(AND($L21&lt;&gt;"",$L21&gt;TODAY()),"Check: family contact date",IF($M21="","Check: add follow-up need",IF(AND($M21="Yes",$N21=""),"Check: add follow-up due date",IF(AND($N21&lt;&gt;"",$N21&lt;$B21),"Check: follow-up due date",IF(AND($M21="No",OR($N21&lt;&gt;"",$O21&lt;&gt;"Not Needed")),"Check: follow-up fields",IF(AND($M21="Yes",$O21="Not Needed"),"Check: follow-up status",IF($O21="","Check: add follow-up status",IF($P21="","Check: add review status",IF(AND($P21="Closed",$Q21=""),"Check: add review date",IF(AND($Q21&lt;&gt;"",$Q21&lt;$B21),"Check: review date",IF(AND($Q21&lt;&gt;"",$Q21&gt;TODAY()),"Check: review date",IF(AND($Q21&lt;&gt;"",$P21&lt;&gt;"Closed"),"Check: review status",IF(AND($P21&lt;&gt;"Closed",$R21&lt;&gt;"",$R21&lt;TODAY()),"Check: review is past target","OK"))))))))))))))))))))))))))))))</f>
        <v/>
      </c>
    </row>
    <row r="22" ht="44" customHeight="1">
      <c r="A22" s="12" t="n"/>
      <c r="B22" s="26" t="n"/>
      <c r="C22" s="14" t="n"/>
      <c r="D22" s="12" t="n"/>
      <c r="E22" s="12" t="n"/>
      <c r="F22" s="12" t="n"/>
      <c r="G22" s="12" t="n"/>
      <c r="H22" s="15" t="n"/>
      <c r="I22" s="15" t="n"/>
      <c r="J22" s="15" t="n"/>
      <c r="K22" s="12" t="n"/>
      <c r="L22" s="26" t="n"/>
      <c r="M22" s="12" t="n"/>
      <c r="N22" s="26" t="n"/>
      <c r="O22" s="12" t="n"/>
      <c r="P22" s="12" t="n"/>
      <c r="Q22" s="26" t="n"/>
      <c r="R22" s="27">
        <f>IF(OR($B22="",Assumptions!$B$7=""),"",IFERROR($B22+Assumptions!$B$7,""))</f>
        <v/>
      </c>
      <c r="S22" s="8">
        <f>IF(OR($B22="",$B22&gt;TODAY(),$P22="Closed"),"",IFERROR(MAX(0,TODAY()-$B22),""))</f>
        <v/>
      </c>
      <c r="T22" s="17">
        <f>IF(COUNTA($A22:$Q22)=0,"",IF($B22="","Check: add event date",IF($A22="","Check: add incident ID",IF(COUNTIF($A$4:$A$103,$A22)&gt;1,"Check: duplicate incident ID",IF($B22&gt;TODAY(),"Check: future event date",IF($B22&lt;Assumptions!$B$8,"Check: event date limit",IF($C22="","Check: add event time",IF($D22="","Check: add child ID",IF($E22="","Check: add room",IF($F22="","Check: add observer",IF($G22="","Check: add event type",IF($H22="","Check: add context or activity",IF($I22="","Check: add objective description",IF($J22="","Check: add immediate response",IF($K22="","Check: add family contact status",IF(AND(OR($K22="Completed",$K22="Attempted"),$L22=""),"Check: add family contact date",IF(AND($L22&lt;&gt;"",$L22&lt;$B22),"Check: family contact date",IF(AND($L22&lt;&gt;"",$L22&gt;TODAY()),"Check: family contact date",IF($M22="","Check: add follow-up need",IF(AND($M22="Yes",$N22=""),"Check: add follow-up due date",IF(AND($N22&lt;&gt;"",$N22&lt;$B22),"Check: follow-up due date",IF(AND($M22="No",OR($N22&lt;&gt;"",$O22&lt;&gt;"Not Needed")),"Check: follow-up fields",IF(AND($M22="Yes",$O22="Not Needed"),"Check: follow-up status",IF($O22="","Check: add follow-up status",IF($P22="","Check: add review status",IF(AND($P22="Closed",$Q22=""),"Check: add review date",IF(AND($Q22&lt;&gt;"",$Q22&lt;$B22),"Check: review date",IF(AND($Q22&lt;&gt;"",$Q22&gt;TODAY()),"Check: review date",IF(AND($Q22&lt;&gt;"",$P22&lt;&gt;"Closed"),"Check: review status",IF(AND($P22&lt;&gt;"Closed",$R22&lt;&gt;"",$R22&lt;TODAY()),"Check: review is past target","OK"))))))))))))))))))))))))))))))</f>
        <v/>
      </c>
    </row>
    <row r="23" ht="44" customHeight="1">
      <c r="A23" s="12" t="n"/>
      <c r="B23" s="26" t="n"/>
      <c r="C23" s="14" t="n"/>
      <c r="D23" s="12" t="n"/>
      <c r="E23" s="12" t="n"/>
      <c r="F23" s="12" t="n"/>
      <c r="G23" s="12" t="n"/>
      <c r="H23" s="15" t="n"/>
      <c r="I23" s="15" t="n"/>
      <c r="J23" s="15" t="n"/>
      <c r="K23" s="12" t="n"/>
      <c r="L23" s="26" t="n"/>
      <c r="M23" s="12" t="n"/>
      <c r="N23" s="26" t="n"/>
      <c r="O23" s="12" t="n"/>
      <c r="P23" s="12" t="n"/>
      <c r="Q23" s="26" t="n"/>
      <c r="R23" s="28">
        <f>IF(OR($B23="",Assumptions!$B$7=""),"",IFERROR($B23+Assumptions!$B$7,""))</f>
        <v/>
      </c>
      <c r="S23" s="6">
        <f>IF(OR($B23="",$B23&gt;TODAY(),$P23="Closed"),"",IFERROR(MAX(0,TODAY()-$B23),""))</f>
        <v/>
      </c>
      <c r="T23" s="19">
        <f>IF(COUNTA($A23:$Q23)=0,"",IF($B23="","Check: add event date",IF($A23="","Check: add incident ID",IF(COUNTIF($A$4:$A$103,$A23)&gt;1,"Check: duplicate incident ID",IF($B23&gt;TODAY(),"Check: future event date",IF($B23&lt;Assumptions!$B$8,"Check: event date limit",IF($C23="","Check: add event time",IF($D23="","Check: add child ID",IF($E23="","Check: add room",IF($F23="","Check: add observer",IF($G23="","Check: add event type",IF($H23="","Check: add context or activity",IF($I23="","Check: add objective description",IF($J23="","Check: add immediate response",IF($K23="","Check: add family contact status",IF(AND(OR($K23="Completed",$K23="Attempted"),$L23=""),"Check: add family contact date",IF(AND($L23&lt;&gt;"",$L23&lt;$B23),"Check: family contact date",IF(AND($L23&lt;&gt;"",$L23&gt;TODAY()),"Check: family contact date",IF($M23="","Check: add follow-up need",IF(AND($M23="Yes",$N23=""),"Check: add follow-up due date",IF(AND($N23&lt;&gt;"",$N23&lt;$B23),"Check: follow-up due date",IF(AND($M23="No",OR($N23&lt;&gt;"",$O23&lt;&gt;"Not Needed")),"Check: follow-up fields",IF(AND($M23="Yes",$O23="Not Needed"),"Check: follow-up status",IF($O23="","Check: add follow-up status",IF($P23="","Check: add review status",IF(AND($P23="Closed",$Q23=""),"Check: add review date",IF(AND($Q23&lt;&gt;"",$Q23&lt;$B23),"Check: review date",IF(AND($Q23&lt;&gt;"",$Q23&gt;TODAY()),"Check: review date",IF(AND($Q23&lt;&gt;"",$P23&lt;&gt;"Closed"),"Check: review status",IF(AND($P23&lt;&gt;"Closed",$R23&lt;&gt;"",$R23&lt;TODAY()),"Check: review is past target","OK"))))))))))))))))))))))))))))))</f>
        <v/>
      </c>
    </row>
    <row r="24" ht="44" customHeight="1">
      <c r="A24" s="12" t="n"/>
      <c r="B24" s="26" t="n"/>
      <c r="C24" s="14" t="n"/>
      <c r="D24" s="12" t="n"/>
      <c r="E24" s="12" t="n"/>
      <c r="F24" s="12" t="n"/>
      <c r="G24" s="12" t="n"/>
      <c r="H24" s="15" t="n"/>
      <c r="I24" s="15" t="n"/>
      <c r="J24" s="15" t="n"/>
      <c r="K24" s="12" t="n"/>
      <c r="L24" s="26" t="n"/>
      <c r="M24" s="12" t="n"/>
      <c r="N24" s="26" t="n"/>
      <c r="O24" s="12" t="n"/>
      <c r="P24" s="12" t="n"/>
      <c r="Q24" s="26" t="n"/>
      <c r="R24" s="27">
        <f>IF(OR($B24="",Assumptions!$B$7=""),"",IFERROR($B24+Assumptions!$B$7,""))</f>
        <v/>
      </c>
      <c r="S24" s="8">
        <f>IF(OR($B24="",$B24&gt;TODAY(),$P24="Closed"),"",IFERROR(MAX(0,TODAY()-$B24),""))</f>
        <v/>
      </c>
      <c r="T24" s="17">
        <f>IF(COUNTA($A24:$Q24)=0,"",IF($B24="","Check: add event date",IF($A24="","Check: add incident ID",IF(COUNTIF($A$4:$A$103,$A24)&gt;1,"Check: duplicate incident ID",IF($B24&gt;TODAY(),"Check: future event date",IF($B24&lt;Assumptions!$B$8,"Check: event date limit",IF($C24="","Check: add event time",IF($D24="","Check: add child ID",IF($E24="","Check: add room",IF($F24="","Check: add observer",IF($G24="","Check: add event type",IF($H24="","Check: add context or activity",IF($I24="","Check: add objective description",IF($J24="","Check: add immediate response",IF($K24="","Check: add family contact status",IF(AND(OR($K24="Completed",$K24="Attempted"),$L24=""),"Check: add family contact date",IF(AND($L24&lt;&gt;"",$L24&lt;$B24),"Check: family contact date",IF(AND($L24&lt;&gt;"",$L24&gt;TODAY()),"Check: family contact date",IF($M24="","Check: add follow-up need",IF(AND($M24="Yes",$N24=""),"Check: add follow-up due date",IF(AND($N24&lt;&gt;"",$N24&lt;$B24),"Check: follow-up due date",IF(AND($M24="No",OR($N24&lt;&gt;"",$O24&lt;&gt;"Not Needed")),"Check: follow-up fields",IF(AND($M24="Yes",$O24="Not Needed"),"Check: follow-up status",IF($O24="","Check: add follow-up status",IF($P24="","Check: add review status",IF(AND($P24="Closed",$Q24=""),"Check: add review date",IF(AND($Q24&lt;&gt;"",$Q24&lt;$B24),"Check: review date",IF(AND($Q24&lt;&gt;"",$Q24&gt;TODAY()),"Check: review date",IF(AND($Q24&lt;&gt;"",$P24&lt;&gt;"Closed"),"Check: review status",IF(AND($P24&lt;&gt;"Closed",$R24&lt;&gt;"",$R24&lt;TODAY()),"Check: review is past target","OK"))))))))))))))))))))))))))))))</f>
        <v/>
      </c>
    </row>
    <row r="25" ht="44" customHeight="1">
      <c r="A25" s="12" t="n"/>
      <c r="B25" s="26" t="n"/>
      <c r="C25" s="14" t="n"/>
      <c r="D25" s="12" t="n"/>
      <c r="E25" s="12" t="n"/>
      <c r="F25" s="12" t="n"/>
      <c r="G25" s="12" t="n"/>
      <c r="H25" s="15" t="n"/>
      <c r="I25" s="15" t="n"/>
      <c r="J25" s="15" t="n"/>
      <c r="K25" s="12" t="n"/>
      <c r="L25" s="26" t="n"/>
      <c r="M25" s="12" t="n"/>
      <c r="N25" s="26" t="n"/>
      <c r="O25" s="12" t="n"/>
      <c r="P25" s="12" t="n"/>
      <c r="Q25" s="26" t="n"/>
      <c r="R25" s="28">
        <f>IF(OR($B25="",Assumptions!$B$7=""),"",IFERROR($B25+Assumptions!$B$7,""))</f>
        <v/>
      </c>
      <c r="S25" s="6">
        <f>IF(OR($B25="",$B25&gt;TODAY(),$P25="Closed"),"",IFERROR(MAX(0,TODAY()-$B25),""))</f>
        <v/>
      </c>
      <c r="T25" s="19">
        <f>IF(COUNTA($A25:$Q25)=0,"",IF($B25="","Check: add event date",IF($A25="","Check: add incident ID",IF(COUNTIF($A$4:$A$103,$A25)&gt;1,"Check: duplicate incident ID",IF($B25&gt;TODAY(),"Check: future event date",IF($B25&lt;Assumptions!$B$8,"Check: event date limit",IF($C25="","Check: add event time",IF($D25="","Check: add child ID",IF($E25="","Check: add room",IF($F25="","Check: add observer",IF($G25="","Check: add event type",IF($H25="","Check: add context or activity",IF($I25="","Check: add objective description",IF($J25="","Check: add immediate response",IF($K25="","Check: add family contact status",IF(AND(OR($K25="Completed",$K25="Attempted"),$L25=""),"Check: add family contact date",IF(AND($L25&lt;&gt;"",$L25&lt;$B25),"Check: family contact date",IF(AND($L25&lt;&gt;"",$L25&gt;TODAY()),"Check: family contact date",IF($M25="","Check: add follow-up need",IF(AND($M25="Yes",$N25=""),"Check: add follow-up due date",IF(AND($N25&lt;&gt;"",$N25&lt;$B25),"Check: follow-up due date",IF(AND($M25="No",OR($N25&lt;&gt;"",$O25&lt;&gt;"Not Needed")),"Check: follow-up fields",IF(AND($M25="Yes",$O25="Not Needed"),"Check: follow-up status",IF($O25="","Check: add follow-up status",IF($P25="","Check: add review status",IF(AND($P25="Closed",$Q25=""),"Check: add review date",IF(AND($Q25&lt;&gt;"",$Q25&lt;$B25),"Check: review date",IF(AND($Q25&lt;&gt;"",$Q25&gt;TODAY()),"Check: review date",IF(AND($Q25&lt;&gt;"",$P25&lt;&gt;"Closed"),"Check: review status",IF(AND($P25&lt;&gt;"Closed",$R25&lt;&gt;"",$R25&lt;TODAY()),"Check: review is past target","OK"))))))))))))))))))))))))))))))</f>
        <v/>
      </c>
    </row>
    <row r="26" ht="44" customHeight="1">
      <c r="A26" s="12" t="n"/>
      <c r="B26" s="26" t="n"/>
      <c r="C26" s="14" t="n"/>
      <c r="D26" s="12" t="n"/>
      <c r="E26" s="12" t="n"/>
      <c r="F26" s="12" t="n"/>
      <c r="G26" s="12" t="n"/>
      <c r="H26" s="15" t="n"/>
      <c r="I26" s="15" t="n"/>
      <c r="J26" s="15" t="n"/>
      <c r="K26" s="12" t="n"/>
      <c r="L26" s="26" t="n"/>
      <c r="M26" s="12" t="n"/>
      <c r="N26" s="26" t="n"/>
      <c r="O26" s="12" t="n"/>
      <c r="P26" s="12" t="n"/>
      <c r="Q26" s="26" t="n"/>
      <c r="R26" s="27">
        <f>IF(OR($B26="",Assumptions!$B$7=""),"",IFERROR($B26+Assumptions!$B$7,""))</f>
        <v/>
      </c>
      <c r="S26" s="8">
        <f>IF(OR($B26="",$B26&gt;TODAY(),$P26="Closed"),"",IFERROR(MAX(0,TODAY()-$B26),""))</f>
        <v/>
      </c>
      <c r="T26" s="17">
        <f>IF(COUNTA($A26:$Q26)=0,"",IF($B26="","Check: add event date",IF($A26="","Check: add incident ID",IF(COUNTIF($A$4:$A$103,$A26)&gt;1,"Check: duplicate incident ID",IF($B26&gt;TODAY(),"Check: future event date",IF($B26&lt;Assumptions!$B$8,"Check: event date limit",IF($C26="","Check: add event time",IF($D26="","Check: add child ID",IF($E26="","Check: add room",IF($F26="","Check: add observer",IF($G26="","Check: add event type",IF($H26="","Check: add context or activity",IF($I26="","Check: add objective description",IF($J26="","Check: add immediate response",IF($K26="","Check: add family contact status",IF(AND(OR($K26="Completed",$K26="Attempted"),$L26=""),"Check: add family contact date",IF(AND($L26&lt;&gt;"",$L26&lt;$B26),"Check: family contact date",IF(AND($L26&lt;&gt;"",$L26&gt;TODAY()),"Check: family contact date",IF($M26="","Check: add follow-up need",IF(AND($M26="Yes",$N26=""),"Check: add follow-up due date",IF(AND($N26&lt;&gt;"",$N26&lt;$B26),"Check: follow-up due date",IF(AND($M26="No",OR($N26&lt;&gt;"",$O26&lt;&gt;"Not Needed")),"Check: follow-up fields",IF(AND($M26="Yes",$O26="Not Needed"),"Check: follow-up status",IF($O26="","Check: add follow-up status",IF($P26="","Check: add review status",IF(AND($P26="Closed",$Q26=""),"Check: add review date",IF(AND($Q26&lt;&gt;"",$Q26&lt;$B26),"Check: review date",IF(AND($Q26&lt;&gt;"",$Q26&gt;TODAY()),"Check: review date",IF(AND($Q26&lt;&gt;"",$P26&lt;&gt;"Closed"),"Check: review status",IF(AND($P26&lt;&gt;"Closed",$R26&lt;&gt;"",$R26&lt;TODAY()),"Check: review is past target","OK"))))))))))))))))))))))))))))))</f>
        <v/>
      </c>
    </row>
    <row r="27" ht="44" customHeight="1">
      <c r="A27" s="12" t="n"/>
      <c r="B27" s="26" t="n"/>
      <c r="C27" s="14" t="n"/>
      <c r="D27" s="12" t="n"/>
      <c r="E27" s="12" t="n"/>
      <c r="F27" s="12" t="n"/>
      <c r="G27" s="12" t="n"/>
      <c r="H27" s="15" t="n"/>
      <c r="I27" s="15" t="n"/>
      <c r="J27" s="15" t="n"/>
      <c r="K27" s="12" t="n"/>
      <c r="L27" s="26" t="n"/>
      <c r="M27" s="12" t="n"/>
      <c r="N27" s="26" t="n"/>
      <c r="O27" s="12" t="n"/>
      <c r="P27" s="12" t="n"/>
      <c r="Q27" s="26" t="n"/>
      <c r="R27" s="28">
        <f>IF(OR($B27="",Assumptions!$B$7=""),"",IFERROR($B27+Assumptions!$B$7,""))</f>
        <v/>
      </c>
      <c r="S27" s="6">
        <f>IF(OR($B27="",$B27&gt;TODAY(),$P27="Closed"),"",IFERROR(MAX(0,TODAY()-$B27),""))</f>
        <v/>
      </c>
      <c r="T27" s="19">
        <f>IF(COUNTA($A27:$Q27)=0,"",IF($B27="","Check: add event date",IF($A27="","Check: add incident ID",IF(COUNTIF($A$4:$A$103,$A27)&gt;1,"Check: duplicate incident ID",IF($B27&gt;TODAY(),"Check: future event date",IF($B27&lt;Assumptions!$B$8,"Check: event date limit",IF($C27="","Check: add event time",IF($D27="","Check: add child ID",IF($E27="","Check: add room",IF($F27="","Check: add observer",IF($G27="","Check: add event type",IF($H27="","Check: add context or activity",IF($I27="","Check: add objective description",IF($J27="","Check: add immediate response",IF($K27="","Check: add family contact status",IF(AND(OR($K27="Completed",$K27="Attempted"),$L27=""),"Check: add family contact date",IF(AND($L27&lt;&gt;"",$L27&lt;$B27),"Check: family contact date",IF(AND($L27&lt;&gt;"",$L27&gt;TODAY()),"Check: family contact date",IF($M27="","Check: add follow-up need",IF(AND($M27="Yes",$N27=""),"Check: add follow-up due date",IF(AND($N27&lt;&gt;"",$N27&lt;$B27),"Check: follow-up due date",IF(AND($M27="No",OR($N27&lt;&gt;"",$O27&lt;&gt;"Not Needed")),"Check: follow-up fields",IF(AND($M27="Yes",$O27="Not Needed"),"Check: follow-up status",IF($O27="","Check: add follow-up status",IF($P27="","Check: add review status",IF(AND($P27="Closed",$Q27=""),"Check: add review date",IF(AND($Q27&lt;&gt;"",$Q27&lt;$B27),"Check: review date",IF(AND($Q27&lt;&gt;"",$Q27&gt;TODAY()),"Check: review date",IF(AND($Q27&lt;&gt;"",$P27&lt;&gt;"Closed"),"Check: review status",IF(AND($P27&lt;&gt;"Closed",$R27&lt;&gt;"",$R27&lt;TODAY()),"Check: review is past target","OK"))))))))))))))))))))))))))))))</f>
        <v/>
      </c>
    </row>
    <row r="28" ht="44" customHeight="1">
      <c r="A28" s="12" t="n"/>
      <c r="B28" s="26" t="n"/>
      <c r="C28" s="14" t="n"/>
      <c r="D28" s="12" t="n"/>
      <c r="E28" s="12" t="n"/>
      <c r="F28" s="12" t="n"/>
      <c r="G28" s="12" t="n"/>
      <c r="H28" s="15" t="n"/>
      <c r="I28" s="15" t="n"/>
      <c r="J28" s="15" t="n"/>
      <c r="K28" s="12" t="n"/>
      <c r="L28" s="26" t="n"/>
      <c r="M28" s="12" t="n"/>
      <c r="N28" s="26" t="n"/>
      <c r="O28" s="12" t="n"/>
      <c r="P28" s="12" t="n"/>
      <c r="Q28" s="26" t="n"/>
      <c r="R28" s="27">
        <f>IF(OR($B28="",Assumptions!$B$7=""),"",IFERROR($B28+Assumptions!$B$7,""))</f>
        <v/>
      </c>
      <c r="S28" s="8">
        <f>IF(OR($B28="",$B28&gt;TODAY(),$P28="Closed"),"",IFERROR(MAX(0,TODAY()-$B28),""))</f>
        <v/>
      </c>
      <c r="T28" s="17">
        <f>IF(COUNTA($A28:$Q28)=0,"",IF($B28="","Check: add event date",IF($A28="","Check: add incident ID",IF(COUNTIF($A$4:$A$103,$A28)&gt;1,"Check: duplicate incident ID",IF($B28&gt;TODAY(),"Check: future event date",IF($B28&lt;Assumptions!$B$8,"Check: event date limit",IF($C28="","Check: add event time",IF($D28="","Check: add child ID",IF($E28="","Check: add room",IF($F28="","Check: add observer",IF($G28="","Check: add event type",IF($H28="","Check: add context or activity",IF($I28="","Check: add objective description",IF($J28="","Check: add immediate response",IF($K28="","Check: add family contact status",IF(AND(OR($K28="Completed",$K28="Attempted"),$L28=""),"Check: add family contact date",IF(AND($L28&lt;&gt;"",$L28&lt;$B28),"Check: family contact date",IF(AND($L28&lt;&gt;"",$L28&gt;TODAY()),"Check: family contact date",IF($M28="","Check: add follow-up need",IF(AND($M28="Yes",$N28=""),"Check: add follow-up due date",IF(AND($N28&lt;&gt;"",$N28&lt;$B28),"Check: follow-up due date",IF(AND($M28="No",OR($N28&lt;&gt;"",$O28&lt;&gt;"Not Needed")),"Check: follow-up fields",IF(AND($M28="Yes",$O28="Not Needed"),"Check: follow-up status",IF($O28="","Check: add follow-up status",IF($P28="","Check: add review status",IF(AND($P28="Closed",$Q28=""),"Check: add review date",IF(AND($Q28&lt;&gt;"",$Q28&lt;$B28),"Check: review date",IF(AND($Q28&lt;&gt;"",$Q28&gt;TODAY()),"Check: review date",IF(AND($Q28&lt;&gt;"",$P28&lt;&gt;"Closed"),"Check: review status",IF(AND($P28&lt;&gt;"Closed",$R28&lt;&gt;"",$R28&lt;TODAY()),"Check: review is past target","OK"))))))))))))))))))))))))))))))</f>
        <v/>
      </c>
    </row>
    <row r="29" ht="44" customHeight="1">
      <c r="A29" s="12" t="n"/>
      <c r="B29" s="26" t="n"/>
      <c r="C29" s="14" t="n"/>
      <c r="D29" s="12" t="n"/>
      <c r="E29" s="12" t="n"/>
      <c r="F29" s="12" t="n"/>
      <c r="G29" s="12" t="n"/>
      <c r="H29" s="15" t="n"/>
      <c r="I29" s="15" t="n"/>
      <c r="J29" s="15" t="n"/>
      <c r="K29" s="12" t="n"/>
      <c r="L29" s="26" t="n"/>
      <c r="M29" s="12" t="n"/>
      <c r="N29" s="26" t="n"/>
      <c r="O29" s="12" t="n"/>
      <c r="P29" s="12" t="n"/>
      <c r="Q29" s="26" t="n"/>
      <c r="R29" s="28">
        <f>IF(OR($B29="",Assumptions!$B$7=""),"",IFERROR($B29+Assumptions!$B$7,""))</f>
        <v/>
      </c>
      <c r="S29" s="6">
        <f>IF(OR($B29="",$B29&gt;TODAY(),$P29="Closed"),"",IFERROR(MAX(0,TODAY()-$B29),""))</f>
        <v/>
      </c>
      <c r="T29" s="19">
        <f>IF(COUNTA($A29:$Q29)=0,"",IF($B29="","Check: add event date",IF($A29="","Check: add incident ID",IF(COUNTIF($A$4:$A$103,$A29)&gt;1,"Check: duplicate incident ID",IF($B29&gt;TODAY(),"Check: future event date",IF($B29&lt;Assumptions!$B$8,"Check: event date limit",IF($C29="","Check: add event time",IF($D29="","Check: add child ID",IF($E29="","Check: add room",IF($F29="","Check: add observer",IF($G29="","Check: add event type",IF($H29="","Check: add context or activity",IF($I29="","Check: add objective description",IF($J29="","Check: add immediate response",IF($K29="","Check: add family contact status",IF(AND(OR($K29="Completed",$K29="Attempted"),$L29=""),"Check: add family contact date",IF(AND($L29&lt;&gt;"",$L29&lt;$B29),"Check: family contact date",IF(AND($L29&lt;&gt;"",$L29&gt;TODAY()),"Check: family contact date",IF($M29="","Check: add follow-up need",IF(AND($M29="Yes",$N29=""),"Check: add follow-up due date",IF(AND($N29&lt;&gt;"",$N29&lt;$B29),"Check: follow-up due date",IF(AND($M29="No",OR($N29&lt;&gt;"",$O29&lt;&gt;"Not Needed")),"Check: follow-up fields",IF(AND($M29="Yes",$O29="Not Needed"),"Check: follow-up status",IF($O29="","Check: add follow-up status",IF($P29="","Check: add review status",IF(AND($P29="Closed",$Q29=""),"Check: add review date",IF(AND($Q29&lt;&gt;"",$Q29&lt;$B29),"Check: review date",IF(AND($Q29&lt;&gt;"",$Q29&gt;TODAY()),"Check: review date",IF(AND($Q29&lt;&gt;"",$P29&lt;&gt;"Closed"),"Check: review status",IF(AND($P29&lt;&gt;"Closed",$R29&lt;&gt;"",$R29&lt;TODAY()),"Check: review is past target","OK"))))))))))))))))))))))))))))))</f>
        <v/>
      </c>
    </row>
    <row r="30" ht="44" customHeight="1">
      <c r="A30" s="12" t="n"/>
      <c r="B30" s="26" t="n"/>
      <c r="C30" s="14" t="n"/>
      <c r="D30" s="12" t="n"/>
      <c r="E30" s="12" t="n"/>
      <c r="F30" s="12" t="n"/>
      <c r="G30" s="12" t="n"/>
      <c r="H30" s="15" t="n"/>
      <c r="I30" s="15" t="n"/>
      <c r="J30" s="15" t="n"/>
      <c r="K30" s="12" t="n"/>
      <c r="L30" s="26" t="n"/>
      <c r="M30" s="12" t="n"/>
      <c r="N30" s="26" t="n"/>
      <c r="O30" s="12" t="n"/>
      <c r="P30" s="12" t="n"/>
      <c r="Q30" s="26" t="n"/>
      <c r="R30" s="27">
        <f>IF(OR($B30="",Assumptions!$B$7=""),"",IFERROR($B30+Assumptions!$B$7,""))</f>
        <v/>
      </c>
      <c r="S30" s="8">
        <f>IF(OR($B30="",$B30&gt;TODAY(),$P30="Closed"),"",IFERROR(MAX(0,TODAY()-$B30),""))</f>
        <v/>
      </c>
      <c r="T30" s="17">
        <f>IF(COUNTA($A30:$Q30)=0,"",IF($B30="","Check: add event date",IF($A30="","Check: add incident ID",IF(COUNTIF($A$4:$A$103,$A30)&gt;1,"Check: duplicate incident ID",IF($B30&gt;TODAY(),"Check: future event date",IF($B30&lt;Assumptions!$B$8,"Check: event date limit",IF($C30="","Check: add event time",IF($D30="","Check: add child ID",IF($E30="","Check: add room",IF($F30="","Check: add observer",IF($G30="","Check: add event type",IF($H30="","Check: add context or activity",IF($I30="","Check: add objective description",IF($J30="","Check: add immediate response",IF($K30="","Check: add family contact status",IF(AND(OR($K30="Completed",$K30="Attempted"),$L30=""),"Check: add family contact date",IF(AND($L30&lt;&gt;"",$L30&lt;$B30),"Check: family contact date",IF(AND($L30&lt;&gt;"",$L30&gt;TODAY()),"Check: family contact date",IF($M30="","Check: add follow-up need",IF(AND($M30="Yes",$N30=""),"Check: add follow-up due date",IF(AND($N30&lt;&gt;"",$N30&lt;$B30),"Check: follow-up due date",IF(AND($M30="No",OR($N30&lt;&gt;"",$O30&lt;&gt;"Not Needed")),"Check: follow-up fields",IF(AND($M30="Yes",$O30="Not Needed"),"Check: follow-up status",IF($O30="","Check: add follow-up status",IF($P30="","Check: add review status",IF(AND($P30="Closed",$Q30=""),"Check: add review date",IF(AND($Q30&lt;&gt;"",$Q30&lt;$B30),"Check: review date",IF(AND($Q30&lt;&gt;"",$Q30&gt;TODAY()),"Check: review date",IF(AND($Q30&lt;&gt;"",$P30&lt;&gt;"Closed"),"Check: review status",IF(AND($P30&lt;&gt;"Closed",$R30&lt;&gt;"",$R30&lt;TODAY()),"Check: review is past target","OK"))))))))))))))))))))))))))))))</f>
        <v/>
      </c>
    </row>
    <row r="31" ht="44" customHeight="1">
      <c r="A31" s="12" t="n"/>
      <c r="B31" s="26" t="n"/>
      <c r="C31" s="14" t="n"/>
      <c r="D31" s="12" t="n"/>
      <c r="E31" s="12" t="n"/>
      <c r="F31" s="12" t="n"/>
      <c r="G31" s="12" t="n"/>
      <c r="H31" s="15" t="n"/>
      <c r="I31" s="15" t="n"/>
      <c r="J31" s="15" t="n"/>
      <c r="K31" s="12" t="n"/>
      <c r="L31" s="26" t="n"/>
      <c r="M31" s="12" t="n"/>
      <c r="N31" s="26" t="n"/>
      <c r="O31" s="12" t="n"/>
      <c r="P31" s="12" t="n"/>
      <c r="Q31" s="26" t="n"/>
      <c r="R31" s="28">
        <f>IF(OR($B31="",Assumptions!$B$7=""),"",IFERROR($B31+Assumptions!$B$7,""))</f>
        <v/>
      </c>
      <c r="S31" s="6">
        <f>IF(OR($B31="",$B31&gt;TODAY(),$P31="Closed"),"",IFERROR(MAX(0,TODAY()-$B31),""))</f>
        <v/>
      </c>
      <c r="T31" s="19">
        <f>IF(COUNTA($A31:$Q31)=0,"",IF($B31="","Check: add event date",IF($A31="","Check: add incident ID",IF(COUNTIF($A$4:$A$103,$A31)&gt;1,"Check: duplicate incident ID",IF($B31&gt;TODAY(),"Check: future event date",IF($B31&lt;Assumptions!$B$8,"Check: event date limit",IF($C31="","Check: add event time",IF($D31="","Check: add child ID",IF($E31="","Check: add room",IF($F31="","Check: add observer",IF($G31="","Check: add event type",IF($H31="","Check: add context or activity",IF($I31="","Check: add objective description",IF($J31="","Check: add immediate response",IF($K31="","Check: add family contact status",IF(AND(OR($K31="Completed",$K31="Attempted"),$L31=""),"Check: add family contact date",IF(AND($L31&lt;&gt;"",$L31&lt;$B31),"Check: family contact date",IF(AND($L31&lt;&gt;"",$L31&gt;TODAY()),"Check: family contact date",IF($M31="","Check: add follow-up need",IF(AND($M31="Yes",$N31=""),"Check: add follow-up due date",IF(AND($N31&lt;&gt;"",$N31&lt;$B31),"Check: follow-up due date",IF(AND($M31="No",OR($N31&lt;&gt;"",$O31&lt;&gt;"Not Needed")),"Check: follow-up fields",IF(AND($M31="Yes",$O31="Not Needed"),"Check: follow-up status",IF($O31="","Check: add follow-up status",IF($P31="","Check: add review status",IF(AND($P31="Closed",$Q31=""),"Check: add review date",IF(AND($Q31&lt;&gt;"",$Q31&lt;$B31),"Check: review date",IF(AND($Q31&lt;&gt;"",$Q31&gt;TODAY()),"Check: review date",IF(AND($Q31&lt;&gt;"",$P31&lt;&gt;"Closed"),"Check: review status",IF(AND($P31&lt;&gt;"Closed",$R31&lt;&gt;"",$R31&lt;TODAY()),"Check: review is past target","OK"))))))))))))))))))))))))))))))</f>
        <v/>
      </c>
    </row>
    <row r="32" ht="44" customHeight="1">
      <c r="A32" s="12" t="n"/>
      <c r="B32" s="26" t="n"/>
      <c r="C32" s="14" t="n"/>
      <c r="D32" s="12" t="n"/>
      <c r="E32" s="12" t="n"/>
      <c r="F32" s="12" t="n"/>
      <c r="G32" s="12" t="n"/>
      <c r="H32" s="15" t="n"/>
      <c r="I32" s="15" t="n"/>
      <c r="J32" s="15" t="n"/>
      <c r="K32" s="12" t="n"/>
      <c r="L32" s="26" t="n"/>
      <c r="M32" s="12" t="n"/>
      <c r="N32" s="26" t="n"/>
      <c r="O32" s="12" t="n"/>
      <c r="P32" s="12" t="n"/>
      <c r="Q32" s="26" t="n"/>
      <c r="R32" s="27">
        <f>IF(OR($B32="",Assumptions!$B$7=""),"",IFERROR($B32+Assumptions!$B$7,""))</f>
        <v/>
      </c>
      <c r="S32" s="8">
        <f>IF(OR($B32="",$B32&gt;TODAY(),$P32="Closed"),"",IFERROR(MAX(0,TODAY()-$B32),""))</f>
        <v/>
      </c>
      <c r="T32" s="17">
        <f>IF(COUNTA($A32:$Q32)=0,"",IF($B32="","Check: add event date",IF($A32="","Check: add incident ID",IF(COUNTIF($A$4:$A$103,$A32)&gt;1,"Check: duplicate incident ID",IF($B32&gt;TODAY(),"Check: future event date",IF($B32&lt;Assumptions!$B$8,"Check: event date limit",IF($C32="","Check: add event time",IF($D32="","Check: add child ID",IF($E32="","Check: add room",IF($F32="","Check: add observer",IF($G32="","Check: add event type",IF($H32="","Check: add context or activity",IF($I32="","Check: add objective description",IF($J32="","Check: add immediate response",IF($K32="","Check: add family contact status",IF(AND(OR($K32="Completed",$K32="Attempted"),$L32=""),"Check: add family contact date",IF(AND($L32&lt;&gt;"",$L32&lt;$B32),"Check: family contact date",IF(AND($L32&lt;&gt;"",$L32&gt;TODAY()),"Check: family contact date",IF($M32="","Check: add follow-up need",IF(AND($M32="Yes",$N32=""),"Check: add follow-up due date",IF(AND($N32&lt;&gt;"",$N32&lt;$B32),"Check: follow-up due date",IF(AND($M32="No",OR($N32&lt;&gt;"",$O32&lt;&gt;"Not Needed")),"Check: follow-up fields",IF(AND($M32="Yes",$O32="Not Needed"),"Check: follow-up status",IF($O32="","Check: add follow-up status",IF($P32="","Check: add review status",IF(AND($P32="Closed",$Q32=""),"Check: add review date",IF(AND($Q32&lt;&gt;"",$Q32&lt;$B32),"Check: review date",IF(AND($Q32&lt;&gt;"",$Q32&gt;TODAY()),"Check: review date",IF(AND($Q32&lt;&gt;"",$P32&lt;&gt;"Closed"),"Check: review status",IF(AND($P32&lt;&gt;"Closed",$R32&lt;&gt;"",$R32&lt;TODAY()),"Check: review is past target","OK"))))))))))))))))))))))))))))))</f>
        <v/>
      </c>
    </row>
    <row r="33" ht="44" customHeight="1">
      <c r="A33" s="12" t="n"/>
      <c r="B33" s="26" t="n"/>
      <c r="C33" s="14" t="n"/>
      <c r="D33" s="12" t="n"/>
      <c r="E33" s="12" t="n"/>
      <c r="F33" s="12" t="n"/>
      <c r="G33" s="12" t="n"/>
      <c r="H33" s="15" t="n"/>
      <c r="I33" s="15" t="n"/>
      <c r="J33" s="15" t="n"/>
      <c r="K33" s="12" t="n"/>
      <c r="L33" s="26" t="n"/>
      <c r="M33" s="12" t="n"/>
      <c r="N33" s="26" t="n"/>
      <c r="O33" s="12" t="n"/>
      <c r="P33" s="12" t="n"/>
      <c r="Q33" s="26" t="n"/>
      <c r="R33" s="28">
        <f>IF(OR($B33="",Assumptions!$B$7=""),"",IFERROR($B33+Assumptions!$B$7,""))</f>
        <v/>
      </c>
      <c r="S33" s="6">
        <f>IF(OR($B33="",$B33&gt;TODAY(),$P33="Closed"),"",IFERROR(MAX(0,TODAY()-$B33),""))</f>
        <v/>
      </c>
      <c r="T33" s="19">
        <f>IF(COUNTA($A33:$Q33)=0,"",IF($B33="","Check: add event date",IF($A33="","Check: add incident ID",IF(COUNTIF($A$4:$A$103,$A33)&gt;1,"Check: duplicate incident ID",IF($B33&gt;TODAY(),"Check: future event date",IF($B33&lt;Assumptions!$B$8,"Check: event date limit",IF($C33="","Check: add event time",IF($D33="","Check: add child ID",IF($E33="","Check: add room",IF($F33="","Check: add observer",IF($G33="","Check: add event type",IF($H33="","Check: add context or activity",IF($I33="","Check: add objective description",IF($J33="","Check: add immediate response",IF($K33="","Check: add family contact status",IF(AND(OR($K33="Completed",$K33="Attempted"),$L33=""),"Check: add family contact date",IF(AND($L33&lt;&gt;"",$L33&lt;$B33),"Check: family contact date",IF(AND($L33&lt;&gt;"",$L33&gt;TODAY()),"Check: family contact date",IF($M33="","Check: add follow-up need",IF(AND($M33="Yes",$N33=""),"Check: add follow-up due date",IF(AND($N33&lt;&gt;"",$N33&lt;$B33),"Check: follow-up due date",IF(AND($M33="No",OR($N33&lt;&gt;"",$O33&lt;&gt;"Not Needed")),"Check: follow-up fields",IF(AND($M33="Yes",$O33="Not Needed"),"Check: follow-up status",IF($O33="","Check: add follow-up status",IF($P33="","Check: add review status",IF(AND($P33="Closed",$Q33=""),"Check: add review date",IF(AND($Q33&lt;&gt;"",$Q33&lt;$B33),"Check: review date",IF(AND($Q33&lt;&gt;"",$Q33&gt;TODAY()),"Check: review date",IF(AND($Q33&lt;&gt;"",$P33&lt;&gt;"Closed"),"Check: review status",IF(AND($P33&lt;&gt;"Closed",$R33&lt;&gt;"",$R33&lt;TODAY()),"Check: review is past target","OK"))))))))))))))))))))))))))))))</f>
        <v/>
      </c>
    </row>
    <row r="34" ht="44" customHeight="1">
      <c r="A34" s="12" t="n"/>
      <c r="B34" s="26" t="n"/>
      <c r="C34" s="14" t="n"/>
      <c r="D34" s="12" t="n"/>
      <c r="E34" s="12" t="n"/>
      <c r="F34" s="12" t="n"/>
      <c r="G34" s="12" t="n"/>
      <c r="H34" s="15" t="n"/>
      <c r="I34" s="15" t="n"/>
      <c r="J34" s="15" t="n"/>
      <c r="K34" s="12" t="n"/>
      <c r="L34" s="26" t="n"/>
      <c r="M34" s="12" t="n"/>
      <c r="N34" s="26" t="n"/>
      <c r="O34" s="12" t="n"/>
      <c r="P34" s="12" t="n"/>
      <c r="Q34" s="26" t="n"/>
      <c r="R34" s="27">
        <f>IF(OR($B34="",Assumptions!$B$7=""),"",IFERROR($B34+Assumptions!$B$7,""))</f>
        <v/>
      </c>
      <c r="S34" s="8">
        <f>IF(OR($B34="",$B34&gt;TODAY(),$P34="Closed"),"",IFERROR(MAX(0,TODAY()-$B34),""))</f>
        <v/>
      </c>
      <c r="T34" s="17">
        <f>IF(COUNTA($A34:$Q34)=0,"",IF($B34="","Check: add event date",IF($A34="","Check: add incident ID",IF(COUNTIF($A$4:$A$103,$A34)&gt;1,"Check: duplicate incident ID",IF($B34&gt;TODAY(),"Check: future event date",IF($B34&lt;Assumptions!$B$8,"Check: event date limit",IF($C34="","Check: add event time",IF($D34="","Check: add child ID",IF($E34="","Check: add room",IF($F34="","Check: add observer",IF($G34="","Check: add event type",IF($H34="","Check: add context or activity",IF($I34="","Check: add objective description",IF($J34="","Check: add immediate response",IF($K34="","Check: add family contact status",IF(AND(OR($K34="Completed",$K34="Attempted"),$L34=""),"Check: add family contact date",IF(AND($L34&lt;&gt;"",$L34&lt;$B34),"Check: family contact date",IF(AND($L34&lt;&gt;"",$L34&gt;TODAY()),"Check: family contact date",IF($M34="","Check: add follow-up need",IF(AND($M34="Yes",$N34=""),"Check: add follow-up due date",IF(AND($N34&lt;&gt;"",$N34&lt;$B34),"Check: follow-up due date",IF(AND($M34="No",OR($N34&lt;&gt;"",$O34&lt;&gt;"Not Needed")),"Check: follow-up fields",IF(AND($M34="Yes",$O34="Not Needed"),"Check: follow-up status",IF($O34="","Check: add follow-up status",IF($P34="","Check: add review status",IF(AND($P34="Closed",$Q34=""),"Check: add review date",IF(AND($Q34&lt;&gt;"",$Q34&lt;$B34),"Check: review date",IF(AND($Q34&lt;&gt;"",$Q34&gt;TODAY()),"Check: review date",IF(AND($Q34&lt;&gt;"",$P34&lt;&gt;"Closed"),"Check: review status",IF(AND($P34&lt;&gt;"Closed",$R34&lt;&gt;"",$R34&lt;TODAY()),"Check: review is past target","OK"))))))))))))))))))))))))))))))</f>
        <v/>
      </c>
    </row>
    <row r="35" ht="44" customHeight="1">
      <c r="A35" s="12" t="n"/>
      <c r="B35" s="26" t="n"/>
      <c r="C35" s="14" t="n"/>
      <c r="D35" s="12" t="n"/>
      <c r="E35" s="12" t="n"/>
      <c r="F35" s="12" t="n"/>
      <c r="G35" s="12" t="n"/>
      <c r="H35" s="15" t="n"/>
      <c r="I35" s="15" t="n"/>
      <c r="J35" s="15" t="n"/>
      <c r="K35" s="12" t="n"/>
      <c r="L35" s="26" t="n"/>
      <c r="M35" s="12" t="n"/>
      <c r="N35" s="26" t="n"/>
      <c r="O35" s="12" t="n"/>
      <c r="P35" s="12" t="n"/>
      <c r="Q35" s="26" t="n"/>
      <c r="R35" s="28">
        <f>IF(OR($B35="",Assumptions!$B$7=""),"",IFERROR($B35+Assumptions!$B$7,""))</f>
        <v/>
      </c>
      <c r="S35" s="6">
        <f>IF(OR($B35="",$B35&gt;TODAY(),$P35="Closed"),"",IFERROR(MAX(0,TODAY()-$B35),""))</f>
        <v/>
      </c>
      <c r="T35" s="19">
        <f>IF(COUNTA($A35:$Q35)=0,"",IF($B35="","Check: add event date",IF($A35="","Check: add incident ID",IF(COUNTIF($A$4:$A$103,$A35)&gt;1,"Check: duplicate incident ID",IF($B35&gt;TODAY(),"Check: future event date",IF($B35&lt;Assumptions!$B$8,"Check: event date limit",IF($C35="","Check: add event time",IF($D35="","Check: add child ID",IF($E35="","Check: add room",IF($F35="","Check: add observer",IF($G35="","Check: add event type",IF($H35="","Check: add context or activity",IF($I35="","Check: add objective description",IF($J35="","Check: add immediate response",IF($K35="","Check: add family contact status",IF(AND(OR($K35="Completed",$K35="Attempted"),$L35=""),"Check: add family contact date",IF(AND($L35&lt;&gt;"",$L35&lt;$B35),"Check: family contact date",IF(AND($L35&lt;&gt;"",$L35&gt;TODAY()),"Check: family contact date",IF($M35="","Check: add follow-up need",IF(AND($M35="Yes",$N35=""),"Check: add follow-up due date",IF(AND($N35&lt;&gt;"",$N35&lt;$B35),"Check: follow-up due date",IF(AND($M35="No",OR($N35&lt;&gt;"",$O35&lt;&gt;"Not Needed")),"Check: follow-up fields",IF(AND($M35="Yes",$O35="Not Needed"),"Check: follow-up status",IF($O35="","Check: add follow-up status",IF($P35="","Check: add review status",IF(AND($P35="Closed",$Q35=""),"Check: add review date",IF(AND($Q35&lt;&gt;"",$Q35&lt;$B35),"Check: review date",IF(AND($Q35&lt;&gt;"",$Q35&gt;TODAY()),"Check: review date",IF(AND($Q35&lt;&gt;"",$P35&lt;&gt;"Closed"),"Check: review status",IF(AND($P35&lt;&gt;"Closed",$R35&lt;&gt;"",$R35&lt;TODAY()),"Check: review is past target","OK"))))))))))))))))))))))))))))))</f>
        <v/>
      </c>
    </row>
    <row r="36" ht="44" customHeight="1">
      <c r="A36" s="12" t="n"/>
      <c r="B36" s="26" t="n"/>
      <c r="C36" s="14" t="n"/>
      <c r="D36" s="12" t="n"/>
      <c r="E36" s="12" t="n"/>
      <c r="F36" s="12" t="n"/>
      <c r="G36" s="12" t="n"/>
      <c r="H36" s="15" t="n"/>
      <c r="I36" s="15" t="n"/>
      <c r="J36" s="15" t="n"/>
      <c r="K36" s="12" t="n"/>
      <c r="L36" s="26" t="n"/>
      <c r="M36" s="12" t="n"/>
      <c r="N36" s="26" t="n"/>
      <c r="O36" s="12" t="n"/>
      <c r="P36" s="12" t="n"/>
      <c r="Q36" s="26" t="n"/>
      <c r="R36" s="27">
        <f>IF(OR($B36="",Assumptions!$B$7=""),"",IFERROR($B36+Assumptions!$B$7,""))</f>
        <v/>
      </c>
      <c r="S36" s="8">
        <f>IF(OR($B36="",$B36&gt;TODAY(),$P36="Closed"),"",IFERROR(MAX(0,TODAY()-$B36),""))</f>
        <v/>
      </c>
      <c r="T36" s="17">
        <f>IF(COUNTA($A36:$Q36)=0,"",IF($B36="","Check: add event date",IF($A36="","Check: add incident ID",IF(COUNTIF($A$4:$A$103,$A36)&gt;1,"Check: duplicate incident ID",IF($B36&gt;TODAY(),"Check: future event date",IF($B36&lt;Assumptions!$B$8,"Check: event date limit",IF($C36="","Check: add event time",IF($D36="","Check: add child ID",IF($E36="","Check: add room",IF($F36="","Check: add observer",IF($G36="","Check: add event type",IF($H36="","Check: add context or activity",IF($I36="","Check: add objective description",IF($J36="","Check: add immediate response",IF($K36="","Check: add family contact status",IF(AND(OR($K36="Completed",$K36="Attempted"),$L36=""),"Check: add family contact date",IF(AND($L36&lt;&gt;"",$L36&lt;$B36),"Check: family contact date",IF(AND($L36&lt;&gt;"",$L36&gt;TODAY()),"Check: family contact date",IF($M36="","Check: add follow-up need",IF(AND($M36="Yes",$N36=""),"Check: add follow-up due date",IF(AND($N36&lt;&gt;"",$N36&lt;$B36),"Check: follow-up due date",IF(AND($M36="No",OR($N36&lt;&gt;"",$O36&lt;&gt;"Not Needed")),"Check: follow-up fields",IF(AND($M36="Yes",$O36="Not Needed"),"Check: follow-up status",IF($O36="","Check: add follow-up status",IF($P36="","Check: add review status",IF(AND($P36="Closed",$Q36=""),"Check: add review date",IF(AND($Q36&lt;&gt;"",$Q36&lt;$B36),"Check: review date",IF(AND($Q36&lt;&gt;"",$Q36&gt;TODAY()),"Check: review date",IF(AND($Q36&lt;&gt;"",$P36&lt;&gt;"Closed"),"Check: review status",IF(AND($P36&lt;&gt;"Closed",$R36&lt;&gt;"",$R36&lt;TODAY()),"Check: review is past target","OK"))))))))))))))))))))))))))))))</f>
        <v/>
      </c>
    </row>
    <row r="37" ht="44" customHeight="1">
      <c r="A37" s="12" t="n"/>
      <c r="B37" s="26" t="n"/>
      <c r="C37" s="14" t="n"/>
      <c r="D37" s="12" t="n"/>
      <c r="E37" s="12" t="n"/>
      <c r="F37" s="12" t="n"/>
      <c r="G37" s="12" t="n"/>
      <c r="H37" s="15" t="n"/>
      <c r="I37" s="15" t="n"/>
      <c r="J37" s="15" t="n"/>
      <c r="K37" s="12" t="n"/>
      <c r="L37" s="26" t="n"/>
      <c r="M37" s="12" t="n"/>
      <c r="N37" s="26" t="n"/>
      <c r="O37" s="12" t="n"/>
      <c r="P37" s="12" t="n"/>
      <c r="Q37" s="26" t="n"/>
      <c r="R37" s="28">
        <f>IF(OR($B37="",Assumptions!$B$7=""),"",IFERROR($B37+Assumptions!$B$7,""))</f>
        <v/>
      </c>
      <c r="S37" s="6">
        <f>IF(OR($B37="",$B37&gt;TODAY(),$P37="Closed"),"",IFERROR(MAX(0,TODAY()-$B37),""))</f>
        <v/>
      </c>
      <c r="T37" s="19">
        <f>IF(COUNTA($A37:$Q37)=0,"",IF($B37="","Check: add event date",IF($A37="","Check: add incident ID",IF(COUNTIF($A$4:$A$103,$A37)&gt;1,"Check: duplicate incident ID",IF($B37&gt;TODAY(),"Check: future event date",IF($B37&lt;Assumptions!$B$8,"Check: event date limit",IF($C37="","Check: add event time",IF($D37="","Check: add child ID",IF($E37="","Check: add room",IF($F37="","Check: add observer",IF($G37="","Check: add event type",IF($H37="","Check: add context or activity",IF($I37="","Check: add objective description",IF($J37="","Check: add immediate response",IF($K37="","Check: add family contact status",IF(AND(OR($K37="Completed",$K37="Attempted"),$L37=""),"Check: add family contact date",IF(AND($L37&lt;&gt;"",$L37&lt;$B37),"Check: family contact date",IF(AND($L37&lt;&gt;"",$L37&gt;TODAY()),"Check: family contact date",IF($M37="","Check: add follow-up need",IF(AND($M37="Yes",$N37=""),"Check: add follow-up due date",IF(AND($N37&lt;&gt;"",$N37&lt;$B37),"Check: follow-up due date",IF(AND($M37="No",OR($N37&lt;&gt;"",$O37&lt;&gt;"Not Needed")),"Check: follow-up fields",IF(AND($M37="Yes",$O37="Not Needed"),"Check: follow-up status",IF($O37="","Check: add follow-up status",IF($P37="","Check: add review status",IF(AND($P37="Closed",$Q37=""),"Check: add review date",IF(AND($Q37&lt;&gt;"",$Q37&lt;$B37),"Check: review date",IF(AND($Q37&lt;&gt;"",$Q37&gt;TODAY()),"Check: review date",IF(AND($Q37&lt;&gt;"",$P37&lt;&gt;"Closed"),"Check: review status",IF(AND($P37&lt;&gt;"Closed",$R37&lt;&gt;"",$R37&lt;TODAY()),"Check: review is past target","OK"))))))))))))))))))))))))))))))</f>
        <v/>
      </c>
    </row>
    <row r="38" ht="44" customHeight="1">
      <c r="A38" s="12" t="n"/>
      <c r="B38" s="26" t="n"/>
      <c r="C38" s="14" t="n"/>
      <c r="D38" s="12" t="n"/>
      <c r="E38" s="12" t="n"/>
      <c r="F38" s="12" t="n"/>
      <c r="G38" s="12" t="n"/>
      <c r="H38" s="15" t="n"/>
      <c r="I38" s="15" t="n"/>
      <c r="J38" s="15" t="n"/>
      <c r="K38" s="12" t="n"/>
      <c r="L38" s="26" t="n"/>
      <c r="M38" s="12" t="n"/>
      <c r="N38" s="26" t="n"/>
      <c r="O38" s="12" t="n"/>
      <c r="P38" s="12" t="n"/>
      <c r="Q38" s="26" t="n"/>
      <c r="R38" s="27">
        <f>IF(OR($B38="",Assumptions!$B$7=""),"",IFERROR($B38+Assumptions!$B$7,""))</f>
        <v/>
      </c>
      <c r="S38" s="8">
        <f>IF(OR($B38="",$B38&gt;TODAY(),$P38="Closed"),"",IFERROR(MAX(0,TODAY()-$B38),""))</f>
        <v/>
      </c>
      <c r="T38" s="17">
        <f>IF(COUNTA($A38:$Q38)=0,"",IF($B38="","Check: add event date",IF($A38="","Check: add incident ID",IF(COUNTIF($A$4:$A$103,$A38)&gt;1,"Check: duplicate incident ID",IF($B38&gt;TODAY(),"Check: future event date",IF($B38&lt;Assumptions!$B$8,"Check: event date limit",IF($C38="","Check: add event time",IF($D38="","Check: add child ID",IF($E38="","Check: add room",IF($F38="","Check: add observer",IF($G38="","Check: add event type",IF($H38="","Check: add context or activity",IF($I38="","Check: add objective description",IF($J38="","Check: add immediate response",IF($K38="","Check: add family contact status",IF(AND(OR($K38="Completed",$K38="Attempted"),$L38=""),"Check: add family contact date",IF(AND($L38&lt;&gt;"",$L38&lt;$B38),"Check: family contact date",IF(AND($L38&lt;&gt;"",$L38&gt;TODAY()),"Check: family contact date",IF($M38="","Check: add follow-up need",IF(AND($M38="Yes",$N38=""),"Check: add follow-up due date",IF(AND($N38&lt;&gt;"",$N38&lt;$B38),"Check: follow-up due date",IF(AND($M38="No",OR($N38&lt;&gt;"",$O38&lt;&gt;"Not Needed")),"Check: follow-up fields",IF(AND($M38="Yes",$O38="Not Needed"),"Check: follow-up status",IF($O38="","Check: add follow-up status",IF($P38="","Check: add review status",IF(AND($P38="Closed",$Q38=""),"Check: add review date",IF(AND($Q38&lt;&gt;"",$Q38&lt;$B38),"Check: review date",IF(AND($Q38&lt;&gt;"",$Q38&gt;TODAY()),"Check: review date",IF(AND($Q38&lt;&gt;"",$P38&lt;&gt;"Closed"),"Check: review status",IF(AND($P38&lt;&gt;"Closed",$R38&lt;&gt;"",$R38&lt;TODAY()),"Check: review is past target","OK"))))))))))))))))))))))))))))))</f>
        <v/>
      </c>
    </row>
    <row r="39" ht="44" customHeight="1">
      <c r="A39" s="12" t="n"/>
      <c r="B39" s="26" t="n"/>
      <c r="C39" s="14" t="n"/>
      <c r="D39" s="12" t="n"/>
      <c r="E39" s="12" t="n"/>
      <c r="F39" s="12" t="n"/>
      <c r="G39" s="12" t="n"/>
      <c r="H39" s="15" t="n"/>
      <c r="I39" s="15" t="n"/>
      <c r="J39" s="15" t="n"/>
      <c r="K39" s="12" t="n"/>
      <c r="L39" s="26" t="n"/>
      <c r="M39" s="12" t="n"/>
      <c r="N39" s="26" t="n"/>
      <c r="O39" s="12" t="n"/>
      <c r="P39" s="12" t="n"/>
      <c r="Q39" s="26" t="n"/>
      <c r="R39" s="28">
        <f>IF(OR($B39="",Assumptions!$B$7=""),"",IFERROR($B39+Assumptions!$B$7,""))</f>
        <v/>
      </c>
      <c r="S39" s="6">
        <f>IF(OR($B39="",$B39&gt;TODAY(),$P39="Closed"),"",IFERROR(MAX(0,TODAY()-$B39),""))</f>
        <v/>
      </c>
      <c r="T39" s="19">
        <f>IF(COUNTA($A39:$Q39)=0,"",IF($B39="","Check: add event date",IF($A39="","Check: add incident ID",IF(COUNTIF($A$4:$A$103,$A39)&gt;1,"Check: duplicate incident ID",IF($B39&gt;TODAY(),"Check: future event date",IF($B39&lt;Assumptions!$B$8,"Check: event date limit",IF($C39="","Check: add event time",IF($D39="","Check: add child ID",IF($E39="","Check: add room",IF($F39="","Check: add observer",IF($G39="","Check: add event type",IF($H39="","Check: add context or activity",IF($I39="","Check: add objective description",IF($J39="","Check: add immediate response",IF($K39="","Check: add family contact status",IF(AND(OR($K39="Completed",$K39="Attempted"),$L39=""),"Check: add family contact date",IF(AND($L39&lt;&gt;"",$L39&lt;$B39),"Check: family contact date",IF(AND($L39&lt;&gt;"",$L39&gt;TODAY()),"Check: family contact date",IF($M39="","Check: add follow-up need",IF(AND($M39="Yes",$N39=""),"Check: add follow-up due date",IF(AND($N39&lt;&gt;"",$N39&lt;$B39),"Check: follow-up due date",IF(AND($M39="No",OR($N39&lt;&gt;"",$O39&lt;&gt;"Not Needed")),"Check: follow-up fields",IF(AND($M39="Yes",$O39="Not Needed"),"Check: follow-up status",IF($O39="","Check: add follow-up status",IF($P39="","Check: add review status",IF(AND($P39="Closed",$Q39=""),"Check: add review date",IF(AND($Q39&lt;&gt;"",$Q39&lt;$B39),"Check: review date",IF(AND($Q39&lt;&gt;"",$Q39&gt;TODAY()),"Check: review date",IF(AND($Q39&lt;&gt;"",$P39&lt;&gt;"Closed"),"Check: review status",IF(AND($P39&lt;&gt;"Closed",$R39&lt;&gt;"",$R39&lt;TODAY()),"Check: review is past target","OK"))))))))))))))))))))))))))))))</f>
        <v/>
      </c>
    </row>
    <row r="40" ht="44" customHeight="1">
      <c r="A40" s="12" t="n"/>
      <c r="B40" s="26" t="n"/>
      <c r="C40" s="14" t="n"/>
      <c r="D40" s="12" t="n"/>
      <c r="E40" s="12" t="n"/>
      <c r="F40" s="12" t="n"/>
      <c r="G40" s="12" t="n"/>
      <c r="H40" s="15" t="n"/>
      <c r="I40" s="15" t="n"/>
      <c r="J40" s="15" t="n"/>
      <c r="K40" s="12" t="n"/>
      <c r="L40" s="26" t="n"/>
      <c r="M40" s="12" t="n"/>
      <c r="N40" s="26" t="n"/>
      <c r="O40" s="12" t="n"/>
      <c r="P40" s="12" t="n"/>
      <c r="Q40" s="26" t="n"/>
      <c r="R40" s="27">
        <f>IF(OR($B40="",Assumptions!$B$7=""),"",IFERROR($B40+Assumptions!$B$7,""))</f>
        <v/>
      </c>
      <c r="S40" s="8">
        <f>IF(OR($B40="",$B40&gt;TODAY(),$P40="Closed"),"",IFERROR(MAX(0,TODAY()-$B40),""))</f>
        <v/>
      </c>
      <c r="T40" s="17">
        <f>IF(COUNTA($A40:$Q40)=0,"",IF($B40="","Check: add event date",IF($A40="","Check: add incident ID",IF(COUNTIF($A$4:$A$103,$A40)&gt;1,"Check: duplicate incident ID",IF($B40&gt;TODAY(),"Check: future event date",IF($B40&lt;Assumptions!$B$8,"Check: event date limit",IF($C40="","Check: add event time",IF($D40="","Check: add child ID",IF($E40="","Check: add room",IF($F40="","Check: add observer",IF($G40="","Check: add event type",IF($H40="","Check: add context or activity",IF($I40="","Check: add objective description",IF($J40="","Check: add immediate response",IF($K40="","Check: add family contact status",IF(AND(OR($K40="Completed",$K40="Attempted"),$L40=""),"Check: add family contact date",IF(AND($L40&lt;&gt;"",$L40&lt;$B40),"Check: family contact date",IF(AND($L40&lt;&gt;"",$L40&gt;TODAY()),"Check: family contact date",IF($M40="","Check: add follow-up need",IF(AND($M40="Yes",$N40=""),"Check: add follow-up due date",IF(AND($N40&lt;&gt;"",$N40&lt;$B40),"Check: follow-up due date",IF(AND($M40="No",OR($N40&lt;&gt;"",$O40&lt;&gt;"Not Needed")),"Check: follow-up fields",IF(AND($M40="Yes",$O40="Not Needed"),"Check: follow-up status",IF($O40="","Check: add follow-up status",IF($P40="","Check: add review status",IF(AND($P40="Closed",$Q40=""),"Check: add review date",IF(AND($Q40&lt;&gt;"",$Q40&lt;$B40),"Check: review date",IF(AND($Q40&lt;&gt;"",$Q40&gt;TODAY()),"Check: review date",IF(AND($Q40&lt;&gt;"",$P40&lt;&gt;"Closed"),"Check: review status",IF(AND($P40&lt;&gt;"Closed",$R40&lt;&gt;"",$R40&lt;TODAY()),"Check: review is past target","OK"))))))))))))))))))))))))))))))</f>
        <v/>
      </c>
    </row>
    <row r="41" ht="44" customHeight="1">
      <c r="A41" s="12" t="n"/>
      <c r="B41" s="26" t="n"/>
      <c r="C41" s="14" t="n"/>
      <c r="D41" s="12" t="n"/>
      <c r="E41" s="12" t="n"/>
      <c r="F41" s="12" t="n"/>
      <c r="G41" s="12" t="n"/>
      <c r="H41" s="15" t="n"/>
      <c r="I41" s="15" t="n"/>
      <c r="J41" s="15" t="n"/>
      <c r="K41" s="12" t="n"/>
      <c r="L41" s="26" t="n"/>
      <c r="M41" s="12" t="n"/>
      <c r="N41" s="26" t="n"/>
      <c r="O41" s="12" t="n"/>
      <c r="P41" s="12" t="n"/>
      <c r="Q41" s="26" t="n"/>
      <c r="R41" s="28">
        <f>IF(OR($B41="",Assumptions!$B$7=""),"",IFERROR($B41+Assumptions!$B$7,""))</f>
        <v/>
      </c>
      <c r="S41" s="6">
        <f>IF(OR($B41="",$B41&gt;TODAY(),$P41="Closed"),"",IFERROR(MAX(0,TODAY()-$B41),""))</f>
        <v/>
      </c>
      <c r="T41" s="19">
        <f>IF(COUNTA($A41:$Q41)=0,"",IF($B41="","Check: add event date",IF($A41="","Check: add incident ID",IF(COUNTIF($A$4:$A$103,$A41)&gt;1,"Check: duplicate incident ID",IF($B41&gt;TODAY(),"Check: future event date",IF($B41&lt;Assumptions!$B$8,"Check: event date limit",IF($C41="","Check: add event time",IF($D41="","Check: add child ID",IF($E41="","Check: add room",IF($F41="","Check: add observer",IF($G41="","Check: add event type",IF($H41="","Check: add context or activity",IF($I41="","Check: add objective description",IF($J41="","Check: add immediate response",IF($K41="","Check: add family contact status",IF(AND(OR($K41="Completed",$K41="Attempted"),$L41=""),"Check: add family contact date",IF(AND($L41&lt;&gt;"",$L41&lt;$B41),"Check: family contact date",IF(AND($L41&lt;&gt;"",$L41&gt;TODAY()),"Check: family contact date",IF($M41="","Check: add follow-up need",IF(AND($M41="Yes",$N41=""),"Check: add follow-up due date",IF(AND($N41&lt;&gt;"",$N41&lt;$B41),"Check: follow-up due date",IF(AND($M41="No",OR($N41&lt;&gt;"",$O41&lt;&gt;"Not Needed")),"Check: follow-up fields",IF(AND($M41="Yes",$O41="Not Needed"),"Check: follow-up status",IF($O41="","Check: add follow-up status",IF($P41="","Check: add review status",IF(AND($P41="Closed",$Q41=""),"Check: add review date",IF(AND($Q41&lt;&gt;"",$Q41&lt;$B41),"Check: review date",IF(AND($Q41&lt;&gt;"",$Q41&gt;TODAY()),"Check: review date",IF(AND($Q41&lt;&gt;"",$P41&lt;&gt;"Closed"),"Check: review status",IF(AND($P41&lt;&gt;"Closed",$R41&lt;&gt;"",$R41&lt;TODAY()),"Check: review is past target","OK"))))))))))))))))))))))))))))))</f>
        <v/>
      </c>
    </row>
    <row r="42" ht="44" customHeight="1">
      <c r="A42" s="12" t="n"/>
      <c r="B42" s="26" t="n"/>
      <c r="C42" s="14" t="n"/>
      <c r="D42" s="12" t="n"/>
      <c r="E42" s="12" t="n"/>
      <c r="F42" s="12" t="n"/>
      <c r="G42" s="12" t="n"/>
      <c r="H42" s="15" t="n"/>
      <c r="I42" s="15" t="n"/>
      <c r="J42" s="15" t="n"/>
      <c r="K42" s="12" t="n"/>
      <c r="L42" s="26" t="n"/>
      <c r="M42" s="12" t="n"/>
      <c r="N42" s="26" t="n"/>
      <c r="O42" s="12" t="n"/>
      <c r="P42" s="12" t="n"/>
      <c r="Q42" s="26" t="n"/>
      <c r="R42" s="27">
        <f>IF(OR($B42="",Assumptions!$B$7=""),"",IFERROR($B42+Assumptions!$B$7,""))</f>
        <v/>
      </c>
      <c r="S42" s="8">
        <f>IF(OR($B42="",$B42&gt;TODAY(),$P42="Closed"),"",IFERROR(MAX(0,TODAY()-$B42),""))</f>
        <v/>
      </c>
      <c r="T42" s="17">
        <f>IF(COUNTA($A42:$Q42)=0,"",IF($B42="","Check: add event date",IF($A42="","Check: add incident ID",IF(COUNTIF($A$4:$A$103,$A42)&gt;1,"Check: duplicate incident ID",IF($B42&gt;TODAY(),"Check: future event date",IF($B42&lt;Assumptions!$B$8,"Check: event date limit",IF($C42="","Check: add event time",IF($D42="","Check: add child ID",IF($E42="","Check: add room",IF($F42="","Check: add observer",IF($G42="","Check: add event type",IF($H42="","Check: add context or activity",IF($I42="","Check: add objective description",IF($J42="","Check: add immediate response",IF($K42="","Check: add family contact status",IF(AND(OR($K42="Completed",$K42="Attempted"),$L42=""),"Check: add family contact date",IF(AND($L42&lt;&gt;"",$L42&lt;$B42),"Check: family contact date",IF(AND($L42&lt;&gt;"",$L42&gt;TODAY()),"Check: family contact date",IF($M42="","Check: add follow-up need",IF(AND($M42="Yes",$N42=""),"Check: add follow-up due date",IF(AND($N42&lt;&gt;"",$N42&lt;$B42),"Check: follow-up due date",IF(AND($M42="No",OR($N42&lt;&gt;"",$O42&lt;&gt;"Not Needed")),"Check: follow-up fields",IF(AND($M42="Yes",$O42="Not Needed"),"Check: follow-up status",IF($O42="","Check: add follow-up status",IF($P42="","Check: add review status",IF(AND($P42="Closed",$Q42=""),"Check: add review date",IF(AND($Q42&lt;&gt;"",$Q42&lt;$B42),"Check: review date",IF(AND($Q42&lt;&gt;"",$Q42&gt;TODAY()),"Check: review date",IF(AND($Q42&lt;&gt;"",$P42&lt;&gt;"Closed"),"Check: review status",IF(AND($P42&lt;&gt;"Closed",$R42&lt;&gt;"",$R42&lt;TODAY()),"Check: review is past target","OK"))))))))))))))))))))))))))))))</f>
        <v/>
      </c>
    </row>
    <row r="43" ht="44" customHeight="1">
      <c r="A43" s="12" t="n"/>
      <c r="B43" s="26" t="n"/>
      <c r="C43" s="14" t="n"/>
      <c r="D43" s="12" t="n"/>
      <c r="E43" s="12" t="n"/>
      <c r="F43" s="12" t="n"/>
      <c r="G43" s="12" t="n"/>
      <c r="H43" s="15" t="n"/>
      <c r="I43" s="15" t="n"/>
      <c r="J43" s="15" t="n"/>
      <c r="K43" s="12" t="n"/>
      <c r="L43" s="26" t="n"/>
      <c r="M43" s="12" t="n"/>
      <c r="N43" s="26" t="n"/>
      <c r="O43" s="12" t="n"/>
      <c r="P43" s="12" t="n"/>
      <c r="Q43" s="26" t="n"/>
      <c r="R43" s="28">
        <f>IF(OR($B43="",Assumptions!$B$7=""),"",IFERROR($B43+Assumptions!$B$7,""))</f>
        <v/>
      </c>
      <c r="S43" s="6">
        <f>IF(OR($B43="",$B43&gt;TODAY(),$P43="Closed"),"",IFERROR(MAX(0,TODAY()-$B43),""))</f>
        <v/>
      </c>
      <c r="T43" s="19">
        <f>IF(COUNTA($A43:$Q43)=0,"",IF($B43="","Check: add event date",IF($A43="","Check: add incident ID",IF(COUNTIF($A$4:$A$103,$A43)&gt;1,"Check: duplicate incident ID",IF($B43&gt;TODAY(),"Check: future event date",IF($B43&lt;Assumptions!$B$8,"Check: event date limit",IF($C43="","Check: add event time",IF($D43="","Check: add child ID",IF($E43="","Check: add room",IF($F43="","Check: add observer",IF($G43="","Check: add event type",IF($H43="","Check: add context or activity",IF($I43="","Check: add objective description",IF($J43="","Check: add immediate response",IF($K43="","Check: add family contact status",IF(AND(OR($K43="Completed",$K43="Attempted"),$L43=""),"Check: add family contact date",IF(AND($L43&lt;&gt;"",$L43&lt;$B43),"Check: family contact date",IF(AND($L43&lt;&gt;"",$L43&gt;TODAY()),"Check: family contact date",IF($M43="","Check: add follow-up need",IF(AND($M43="Yes",$N43=""),"Check: add follow-up due date",IF(AND($N43&lt;&gt;"",$N43&lt;$B43),"Check: follow-up due date",IF(AND($M43="No",OR($N43&lt;&gt;"",$O43&lt;&gt;"Not Needed")),"Check: follow-up fields",IF(AND($M43="Yes",$O43="Not Needed"),"Check: follow-up status",IF($O43="","Check: add follow-up status",IF($P43="","Check: add review status",IF(AND($P43="Closed",$Q43=""),"Check: add review date",IF(AND($Q43&lt;&gt;"",$Q43&lt;$B43),"Check: review date",IF(AND($Q43&lt;&gt;"",$Q43&gt;TODAY()),"Check: review date",IF(AND($Q43&lt;&gt;"",$P43&lt;&gt;"Closed"),"Check: review status",IF(AND($P43&lt;&gt;"Closed",$R43&lt;&gt;"",$R43&lt;TODAY()),"Check: review is past target","OK"))))))))))))))))))))))))))))))</f>
        <v/>
      </c>
    </row>
    <row r="44" ht="44" customHeight="1">
      <c r="A44" s="12" t="n"/>
      <c r="B44" s="26" t="n"/>
      <c r="C44" s="14" t="n"/>
      <c r="D44" s="12" t="n"/>
      <c r="E44" s="12" t="n"/>
      <c r="F44" s="12" t="n"/>
      <c r="G44" s="12" t="n"/>
      <c r="H44" s="15" t="n"/>
      <c r="I44" s="15" t="n"/>
      <c r="J44" s="15" t="n"/>
      <c r="K44" s="12" t="n"/>
      <c r="L44" s="26" t="n"/>
      <c r="M44" s="12" t="n"/>
      <c r="N44" s="26" t="n"/>
      <c r="O44" s="12" t="n"/>
      <c r="P44" s="12" t="n"/>
      <c r="Q44" s="26" t="n"/>
      <c r="R44" s="27">
        <f>IF(OR($B44="",Assumptions!$B$7=""),"",IFERROR($B44+Assumptions!$B$7,""))</f>
        <v/>
      </c>
      <c r="S44" s="8">
        <f>IF(OR($B44="",$B44&gt;TODAY(),$P44="Closed"),"",IFERROR(MAX(0,TODAY()-$B44),""))</f>
        <v/>
      </c>
      <c r="T44" s="17">
        <f>IF(COUNTA($A44:$Q44)=0,"",IF($B44="","Check: add event date",IF($A44="","Check: add incident ID",IF(COUNTIF($A$4:$A$103,$A44)&gt;1,"Check: duplicate incident ID",IF($B44&gt;TODAY(),"Check: future event date",IF($B44&lt;Assumptions!$B$8,"Check: event date limit",IF($C44="","Check: add event time",IF($D44="","Check: add child ID",IF($E44="","Check: add room",IF($F44="","Check: add observer",IF($G44="","Check: add event type",IF($H44="","Check: add context or activity",IF($I44="","Check: add objective description",IF($J44="","Check: add immediate response",IF($K44="","Check: add family contact status",IF(AND(OR($K44="Completed",$K44="Attempted"),$L44=""),"Check: add family contact date",IF(AND($L44&lt;&gt;"",$L44&lt;$B44),"Check: family contact date",IF(AND($L44&lt;&gt;"",$L44&gt;TODAY()),"Check: family contact date",IF($M44="","Check: add follow-up need",IF(AND($M44="Yes",$N44=""),"Check: add follow-up due date",IF(AND($N44&lt;&gt;"",$N44&lt;$B44),"Check: follow-up due date",IF(AND($M44="No",OR($N44&lt;&gt;"",$O44&lt;&gt;"Not Needed")),"Check: follow-up fields",IF(AND($M44="Yes",$O44="Not Needed"),"Check: follow-up status",IF($O44="","Check: add follow-up status",IF($P44="","Check: add review status",IF(AND($P44="Closed",$Q44=""),"Check: add review date",IF(AND($Q44&lt;&gt;"",$Q44&lt;$B44),"Check: review date",IF(AND($Q44&lt;&gt;"",$Q44&gt;TODAY()),"Check: review date",IF(AND($Q44&lt;&gt;"",$P44&lt;&gt;"Closed"),"Check: review status",IF(AND($P44&lt;&gt;"Closed",$R44&lt;&gt;"",$R44&lt;TODAY()),"Check: review is past target","OK"))))))))))))))))))))))))))))))</f>
        <v/>
      </c>
    </row>
    <row r="45" ht="44" customHeight="1">
      <c r="A45" s="12" t="n"/>
      <c r="B45" s="26" t="n"/>
      <c r="C45" s="14" t="n"/>
      <c r="D45" s="12" t="n"/>
      <c r="E45" s="12" t="n"/>
      <c r="F45" s="12" t="n"/>
      <c r="G45" s="12" t="n"/>
      <c r="H45" s="15" t="n"/>
      <c r="I45" s="15" t="n"/>
      <c r="J45" s="15" t="n"/>
      <c r="K45" s="12" t="n"/>
      <c r="L45" s="26" t="n"/>
      <c r="M45" s="12" t="n"/>
      <c r="N45" s="26" t="n"/>
      <c r="O45" s="12" t="n"/>
      <c r="P45" s="12" t="n"/>
      <c r="Q45" s="26" t="n"/>
      <c r="R45" s="28">
        <f>IF(OR($B45="",Assumptions!$B$7=""),"",IFERROR($B45+Assumptions!$B$7,""))</f>
        <v/>
      </c>
      <c r="S45" s="6">
        <f>IF(OR($B45="",$B45&gt;TODAY(),$P45="Closed"),"",IFERROR(MAX(0,TODAY()-$B45),""))</f>
        <v/>
      </c>
      <c r="T45" s="19">
        <f>IF(COUNTA($A45:$Q45)=0,"",IF($B45="","Check: add event date",IF($A45="","Check: add incident ID",IF(COUNTIF($A$4:$A$103,$A45)&gt;1,"Check: duplicate incident ID",IF($B45&gt;TODAY(),"Check: future event date",IF($B45&lt;Assumptions!$B$8,"Check: event date limit",IF($C45="","Check: add event time",IF($D45="","Check: add child ID",IF($E45="","Check: add room",IF($F45="","Check: add observer",IF($G45="","Check: add event type",IF($H45="","Check: add context or activity",IF($I45="","Check: add objective description",IF($J45="","Check: add immediate response",IF($K45="","Check: add family contact status",IF(AND(OR($K45="Completed",$K45="Attempted"),$L45=""),"Check: add family contact date",IF(AND($L45&lt;&gt;"",$L45&lt;$B45),"Check: family contact date",IF(AND($L45&lt;&gt;"",$L45&gt;TODAY()),"Check: family contact date",IF($M45="","Check: add follow-up need",IF(AND($M45="Yes",$N45=""),"Check: add follow-up due date",IF(AND($N45&lt;&gt;"",$N45&lt;$B45),"Check: follow-up due date",IF(AND($M45="No",OR($N45&lt;&gt;"",$O45&lt;&gt;"Not Needed")),"Check: follow-up fields",IF(AND($M45="Yes",$O45="Not Needed"),"Check: follow-up status",IF($O45="","Check: add follow-up status",IF($P45="","Check: add review status",IF(AND($P45="Closed",$Q45=""),"Check: add review date",IF(AND($Q45&lt;&gt;"",$Q45&lt;$B45),"Check: review date",IF(AND($Q45&lt;&gt;"",$Q45&gt;TODAY()),"Check: review date",IF(AND($Q45&lt;&gt;"",$P45&lt;&gt;"Closed"),"Check: review status",IF(AND($P45&lt;&gt;"Closed",$R45&lt;&gt;"",$R45&lt;TODAY()),"Check: review is past target","OK"))))))))))))))))))))))))))))))</f>
        <v/>
      </c>
    </row>
    <row r="46" ht="44" customHeight="1">
      <c r="A46" s="12" t="n"/>
      <c r="B46" s="26" t="n"/>
      <c r="C46" s="14" t="n"/>
      <c r="D46" s="12" t="n"/>
      <c r="E46" s="12" t="n"/>
      <c r="F46" s="12" t="n"/>
      <c r="G46" s="12" t="n"/>
      <c r="H46" s="15" t="n"/>
      <c r="I46" s="15" t="n"/>
      <c r="J46" s="15" t="n"/>
      <c r="K46" s="12" t="n"/>
      <c r="L46" s="26" t="n"/>
      <c r="M46" s="12" t="n"/>
      <c r="N46" s="26" t="n"/>
      <c r="O46" s="12" t="n"/>
      <c r="P46" s="12" t="n"/>
      <c r="Q46" s="26" t="n"/>
      <c r="R46" s="27">
        <f>IF(OR($B46="",Assumptions!$B$7=""),"",IFERROR($B46+Assumptions!$B$7,""))</f>
        <v/>
      </c>
      <c r="S46" s="8">
        <f>IF(OR($B46="",$B46&gt;TODAY(),$P46="Closed"),"",IFERROR(MAX(0,TODAY()-$B46),""))</f>
        <v/>
      </c>
      <c r="T46" s="17">
        <f>IF(COUNTA($A46:$Q46)=0,"",IF($B46="","Check: add event date",IF($A46="","Check: add incident ID",IF(COUNTIF($A$4:$A$103,$A46)&gt;1,"Check: duplicate incident ID",IF($B46&gt;TODAY(),"Check: future event date",IF($B46&lt;Assumptions!$B$8,"Check: event date limit",IF($C46="","Check: add event time",IF($D46="","Check: add child ID",IF($E46="","Check: add room",IF($F46="","Check: add observer",IF($G46="","Check: add event type",IF($H46="","Check: add context or activity",IF($I46="","Check: add objective description",IF($J46="","Check: add immediate response",IF($K46="","Check: add family contact status",IF(AND(OR($K46="Completed",$K46="Attempted"),$L46=""),"Check: add family contact date",IF(AND($L46&lt;&gt;"",$L46&lt;$B46),"Check: family contact date",IF(AND($L46&lt;&gt;"",$L46&gt;TODAY()),"Check: family contact date",IF($M46="","Check: add follow-up need",IF(AND($M46="Yes",$N46=""),"Check: add follow-up due date",IF(AND($N46&lt;&gt;"",$N46&lt;$B46),"Check: follow-up due date",IF(AND($M46="No",OR($N46&lt;&gt;"",$O46&lt;&gt;"Not Needed")),"Check: follow-up fields",IF(AND($M46="Yes",$O46="Not Needed"),"Check: follow-up status",IF($O46="","Check: add follow-up status",IF($P46="","Check: add review status",IF(AND($P46="Closed",$Q46=""),"Check: add review date",IF(AND($Q46&lt;&gt;"",$Q46&lt;$B46),"Check: review date",IF(AND($Q46&lt;&gt;"",$Q46&gt;TODAY()),"Check: review date",IF(AND($Q46&lt;&gt;"",$P46&lt;&gt;"Closed"),"Check: review status",IF(AND($P46&lt;&gt;"Closed",$R46&lt;&gt;"",$R46&lt;TODAY()),"Check: review is past target","OK"))))))))))))))))))))))))))))))</f>
        <v/>
      </c>
    </row>
    <row r="47" ht="44" customHeight="1">
      <c r="A47" s="12" t="n"/>
      <c r="B47" s="26" t="n"/>
      <c r="C47" s="14" t="n"/>
      <c r="D47" s="12" t="n"/>
      <c r="E47" s="12" t="n"/>
      <c r="F47" s="12" t="n"/>
      <c r="G47" s="12" t="n"/>
      <c r="H47" s="15" t="n"/>
      <c r="I47" s="15" t="n"/>
      <c r="J47" s="15" t="n"/>
      <c r="K47" s="12" t="n"/>
      <c r="L47" s="26" t="n"/>
      <c r="M47" s="12" t="n"/>
      <c r="N47" s="26" t="n"/>
      <c r="O47" s="12" t="n"/>
      <c r="P47" s="12" t="n"/>
      <c r="Q47" s="26" t="n"/>
      <c r="R47" s="28">
        <f>IF(OR($B47="",Assumptions!$B$7=""),"",IFERROR($B47+Assumptions!$B$7,""))</f>
        <v/>
      </c>
      <c r="S47" s="6">
        <f>IF(OR($B47="",$B47&gt;TODAY(),$P47="Closed"),"",IFERROR(MAX(0,TODAY()-$B47),""))</f>
        <v/>
      </c>
      <c r="T47" s="19">
        <f>IF(COUNTA($A47:$Q47)=0,"",IF($B47="","Check: add event date",IF($A47="","Check: add incident ID",IF(COUNTIF($A$4:$A$103,$A47)&gt;1,"Check: duplicate incident ID",IF($B47&gt;TODAY(),"Check: future event date",IF($B47&lt;Assumptions!$B$8,"Check: event date limit",IF($C47="","Check: add event time",IF($D47="","Check: add child ID",IF($E47="","Check: add room",IF($F47="","Check: add observer",IF($G47="","Check: add event type",IF($H47="","Check: add context or activity",IF($I47="","Check: add objective description",IF($J47="","Check: add immediate response",IF($K47="","Check: add family contact status",IF(AND(OR($K47="Completed",$K47="Attempted"),$L47=""),"Check: add family contact date",IF(AND($L47&lt;&gt;"",$L47&lt;$B47),"Check: family contact date",IF(AND($L47&lt;&gt;"",$L47&gt;TODAY()),"Check: family contact date",IF($M47="","Check: add follow-up need",IF(AND($M47="Yes",$N47=""),"Check: add follow-up due date",IF(AND($N47&lt;&gt;"",$N47&lt;$B47),"Check: follow-up due date",IF(AND($M47="No",OR($N47&lt;&gt;"",$O47&lt;&gt;"Not Needed")),"Check: follow-up fields",IF(AND($M47="Yes",$O47="Not Needed"),"Check: follow-up status",IF($O47="","Check: add follow-up status",IF($P47="","Check: add review status",IF(AND($P47="Closed",$Q47=""),"Check: add review date",IF(AND($Q47&lt;&gt;"",$Q47&lt;$B47),"Check: review date",IF(AND($Q47&lt;&gt;"",$Q47&gt;TODAY()),"Check: review date",IF(AND($Q47&lt;&gt;"",$P47&lt;&gt;"Closed"),"Check: review status",IF(AND($P47&lt;&gt;"Closed",$R47&lt;&gt;"",$R47&lt;TODAY()),"Check: review is past target","OK"))))))))))))))))))))))))))))))</f>
        <v/>
      </c>
    </row>
    <row r="48" ht="44" customHeight="1">
      <c r="A48" s="12" t="n"/>
      <c r="B48" s="26" t="n"/>
      <c r="C48" s="14" t="n"/>
      <c r="D48" s="12" t="n"/>
      <c r="E48" s="12" t="n"/>
      <c r="F48" s="12" t="n"/>
      <c r="G48" s="12" t="n"/>
      <c r="H48" s="15" t="n"/>
      <c r="I48" s="15" t="n"/>
      <c r="J48" s="15" t="n"/>
      <c r="K48" s="12" t="n"/>
      <c r="L48" s="26" t="n"/>
      <c r="M48" s="12" t="n"/>
      <c r="N48" s="26" t="n"/>
      <c r="O48" s="12" t="n"/>
      <c r="P48" s="12" t="n"/>
      <c r="Q48" s="26" t="n"/>
      <c r="R48" s="27">
        <f>IF(OR($B48="",Assumptions!$B$7=""),"",IFERROR($B48+Assumptions!$B$7,""))</f>
        <v/>
      </c>
      <c r="S48" s="8">
        <f>IF(OR($B48="",$B48&gt;TODAY(),$P48="Closed"),"",IFERROR(MAX(0,TODAY()-$B48),""))</f>
        <v/>
      </c>
      <c r="T48" s="17">
        <f>IF(COUNTA($A48:$Q48)=0,"",IF($B48="","Check: add event date",IF($A48="","Check: add incident ID",IF(COUNTIF($A$4:$A$103,$A48)&gt;1,"Check: duplicate incident ID",IF($B48&gt;TODAY(),"Check: future event date",IF($B48&lt;Assumptions!$B$8,"Check: event date limit",IF($C48="","Check: add event time",IF($D48="","Check: add child ID",IF($E48="","Check: add room",IF($F48="","Check: add observer",IF($G48="","Check: add event type",IF($H48="","Check: add context or activity",IF($I48="","Check: add objective description",IF($J48="","Check: add immediate response",IF($K48="","Check: add family contact status",IF(AND(OR($K48="Completed",$K48="Attempted"),$L48=""),"Check: add family contact date",IF(AND($L48&lt;&gt;"",$L48&lt;$B48),"Check: family contact date",IF(AND($L48&lt;&gt;"",$L48&gt;TODAY()),"Check: family contact date",IF($M48="","Check: add follow-up need",IF(AND($M48="Yes",$N48=""),"Check: add follow-up due date",IF(AND($N48&lt;&gt;"",$N48&lt;$B48),"Check: follow-up due date",IF(AND($M48="No",OR($N48&lt;&gt;"",$O48&lt;&gt;"Not Needed")),"Check: follow-up fields",IF(AND($M48="Yes",$O48="Not Needed"),"Check: follow-up status",IF($O48="","Check: add follow-up status",IF($P48="","Check: add review status",IF(AND($P48="Closed",$Q48=""),"Check: add review date",IF(AND($Q48&lt;&gt;"",$Q48&lt;$B48),"Check: review date",IF(AND($Q48&lt;&gt;"",$Q48&gt;TODAY()),"Check: review date",IF(AND($Q48&lt;&gt;"",$P48&lt;&gt;"Closed"),"Check: review status",IF(AND($P48&lt;&gt;"Closed",$R48&lt;&gt;"",$R48&lt;TODAY()),"Check: review is past target","OK"))))))))))))))))))))))))))))))</f>
        <v/>
      </c>
    </row>
    <row r="49" ht="44" customHeight="1">
      <c r="A49" s="12" t="n"/>
      <c r="B49" s="26" t="n"/>
      <c r="C49" s="14" t="n"/>
      <c r="D49" s="12" t="n"/>
      <c r="E49" s="12" t="n"/>
      <c r="F49" s="12" t="n"/>
      <c r="G49" s="12" t="n"/>
      <c r="H49" s="15" t="n"/>
      <c r="I49" s="15" t="n"/>
      <c r="J49" s="15" t="n"/>
      <c r="K49" s="12" t="n"/>
      <c r="L49" s="26" t="n"/>
      <c r="M49" s="12" t="n"/>
      <c r="N49" s="26" t="n"/>
      <c r="O49" s="12" t="n"/>
      <c r="P49" s="12" t="n"/>
      <c r="Q49" s="26" t="n"/>
      <c r="R49" s="28">
        <f>IF(OR($B49="",Assumptions!$B$7=""),"",IFERROR($B49+Assumptions!$B$7,""))</f>
        <v/>
      </c>
      <c r="S49" s="6">
        <f>IF(OR($B49="",$B49&gt;TODAY(),$P49="Closed"),"",IFERROR(MAX(0,TODAY()-$B49),""))</f>
        <v/>
      </c>
      <c r="T49" s="19">
        <f>IF(COUNTA($A49:$Q49)=0,"",IF($B49="","Check: add event date",IF($A49="","Check: add incident ID",IF(COUNTIF($A$4:$A$103,$A49)&gt;1,"Check: duplicate incident ID",IF($B49&gt;TODAY(),"Check: future event date",IF($B49&lt;Assumptions!$B$8,"Check: event date limit",IF($C49="","Check: add event time",IF($D49="","Check: add child ID",IF($E49="","Check: add room",IF($F49="","Check: add observer",IF($G49="","Check: add event type",IF($H49="","Check: add context or activity",IF($I49="","Check: add objective description",IF($J49="","Check: add immediate response",IF($K49="","Check: add family contact status",IF(AND(OR($K49="Completed",$K49="Attempted"),$L49=""),"Check: add family contact date",IF(AND($L49&lt;&gt;"",$L49&lt;$B49),"Check: family contact date",IF(AND($L49&lt;&gt;"",$L49&gt;TODAY()),"Check: family contact date",IF($M49="","Check: add follow-up need",IF(AND($M49="Yes",$N49=""),"Check: add follow-up due date",IF(AND($N49&lt;&gt;"",$N49&lt;$B49),"Check: follow-up due date",IF(AND($M49="No",OR($N49&lt;&gt;"",$O49&lt;&gt;"Not Needed")),"Check: follow-up fields",IF(AND($M49="Yes",$O49="Not Needed"),"Check: follow-up status",IF($O49="","Check: add follow-up status",IF($P49="","Check: add review status",IF(AND($P49="Closed",$Q49=""),"Check: add review date",IF(AND($Q49&lt;&gt;"",$Q49&lt;$B49),"Check: review date",IF(AND($Q49&lt;&gt;"",$Q49&gt;TODAY()),"Check: review date",IF(AND($Q49&lt;&gt;"",$P49&lt;&gt;"Closed"),"Check: review status",IF(AND($P49&lt;&gt;"Closed",$R49&lt;&gt;"",$R49&lt;TODAY()),"Check: review is past target","OK"))))))))))))))))))))))))))))))</f>
        <v/>
      </c>
    </row>
    <row r="50" ht="44" customHeight="1">
      <c r="A50" s="12" t="n"/>
      <c r="B50" s="26" t="n"/>
      <c r="C50" s="14" t="n"/>
      <c r="D50" s="12" t="n"/>
      <c r="E50" s="12" t="n"/>
      <c r="F50" s="12" t="n"/>
      <c r="G50" s="12" t="n"/>
      <c r="H50" s="15" t="n"/>
      <c r="I50" s="15" t="n"/>
      <c r="J50" s="15" t="n"/>
      <c r="K50" s="12" t="n"/>
      <c r="L50" s="26" t="n"/>
      <c r="M50" s="12" t="n"/>
      <c r="N50" s="26" t="n"/>
      <c r="O50" s="12" t="n"/>
      <c r="P50" s="12" t="n"/>
      <c r="Q50" s="26" t="n"/>
      <c r="R50" s="27">
        <f>IF(OR($B50="",Assumptions!$B$7=""),"",IFERROR($B50+Assumptions!$B$7,""))</f>
        <v/>
      </c>
      <c r="S50" s="8">
        <f>IF(OR($B50="",$B50&gt;TODAY(),$P50="Closed"),"",IFERROR(MAX(0,TODAY()-$B50),""))</f>
        <v/>
      </c>
      <c r="T50" s="17">
        <f>IF(COUNTA($A50:$Q50)=0,"",IF($B50="","Check: add event date",IF($A50="","Check: add incident ID",IF(COUNTIF($A$4:$A$103,$A50)&gt;1,"Check: duplicate incident ID",IF($B50&gt;TODAY(),"Check: future event date",IF($B50&lt;Assumptions!$B$8,"Check: event date limit",IF($C50="","Check: add event time",IF($D50="","Check: add child ID",IF($E50="","Check: add room",IF($F50="","Check: add observer",IF($G50="","Check: add event type",IF($H50="","Check: add context or activity",IF($I50="","Check: add objective description",IF($J50="","Check: add immediate response",IF($K50="","Check: add family contact status",IF(AND(OR($K50="Completed",$K50="Attempted"),$L50=""),"Check: add family contact date",IF(AND($L50&lt;&gt;"",$L50&lt;$B50),"Check: family contact date",IF(AND($L50&lt;&gt;"",$L50&gt;TODAY()),"Check: family contact date",IF($M50="","Check: add follow-up need",IF(AND($M50="Yes",$N50=""),"Check: add follow-up due date",IF(AND($N50&lt;&gt;"",$N50&lt;$B50),"Check: follow-up due date",IF(AND($M50="No",OR($N50&lt;&gt;"",$O50&lt;&gt;"Not Needed")),"Check: follow-up fields",IF(AND($M50="Yes",$O50="Not Needed"),"Check: follow-up status",IF($O50="","Check: add follow-up status",IF($P50="","Check: add review status",IF(AND($P50="Closed",$Q50=""),"Check: add review date",IF(AND($Q50&lt;&gt;"",$Q50&lt;$B50),"Check: review date",IF(AND($Q50&lt;&gt;"",$Q50&gt;TODAY()),"Check: review date",IF(AND($Q50&lt;&gt;"",$P50&lt;&gt;"Closed"),"Check: review status",IF(AND($P50&lt;&gt;"Closed",$R50&lt;&gt;"",$R50&lt;TODAY()),"Check: review is past target","OK"))))))))))))))))))))))))))))))</f>
        <v/>
      </c>
    </row>
    <row r="51" ht="44" customHeight="1">
      <c r="A51" s="12" t="n"/>
      <c r="B51" s="26" t="n"/>
      <c r="C51" s="14" t="n"/>
      <c r="D51" s="12" t="n"/>
      <c r="E51" s="12" t="n"/>
      <c r="F51" s="12" t="n"/>
      <c r="G51" s="12" t="n"/>
      <c r="H51" s="15" t="n"/>
      <c r="I51" s="15" t="n"/>
      <c r="J51" s="15" t="n"/>
      <c r="K51" s="12" t="n"/>
      <c r="L51" s="26" t="n"/>
      <c r="M51" s="12" t="n"/>
      <c r="N51" s="26" t="n"/>
      <c r="O51" s="12" t="n"/>
      <c r="P51" s="12" t="n"/>
      <c r="Q51" s="26" t="n"/>
      <c r="R51" s="28">
        <f>IF(OR($B51="",Assumptions!$B$7=""),"",IFERROR($B51+Assumptions!$B$7,""))</f>
        <v/>
      </c>
      <c r="S51" s="6">
        <f>IF(OR($B51="",$B51&gt;TODAY(),$P51="Closed"),"",IFERROR(MAX(0,TODAY()-$B51),""))</f>
        <v/>
      </c>
      <c r="T51" s="19">
        <f>IF(COUNTA($A51:$Q51)=0,"",IF($B51="","Check: add event date",IF($A51="","Check: add incident ID",IF(COUNTIF($A$4:$A$103,$A51)&gt;1,"Check: duplicate incident ID",IF($B51&gt;TODAY(),"Check: future event date",IF($B51&lt;Assumptions!$B$8,"Check: event date limit",IF($C51="","Check: add event time",IF($D51="","Check: add child ID",IF($E51="","Check: add room",IF($F51="","Check: add observer",IF($G51="","Check: add event type",IF($H51="","Check: add context or activity",IF($I51="","Check: add objective description",IF($J51="","Check: add immediate response",IF($K51="","Check: add family contact status",IF(AND(OR($K51="Completed",$K51="Attempted"),$L51=""),"Check: add family contact date",IF(AND($L51&lt;&gt;"",$L51&lt;$B51),"Check: family contact date",IF(AND($L51&lt;&gt;"",$L51&gt;TODAY()),"Check: family contact date",IF($M51="","Check: add follow-up need",IF(AND($M51="Yes",$N51=""),"Check: add follow-up due date",IF(AND($N51&lt;&gt;"",$N51&lt;$B51),"Check: follow-up due date",IF(AND($M51="No",OR($N51&lt;&gt;"",$O51&lt;&gt;"Not Needed")),"Check: follow-up fields",IF(AND($M51="Yes",$O51="Not Needed"),"Check: follow-up status",IF($O51="","Check: add follow-up status",IF($P51="","Check: add review status",IF(AND($P51="Closed",$Q51=""),"Check: add review date",IF(AND($Q51&lt;&gt;"",$Q51&lt;$B51),"Check: review date",IF(AND($Q51&lt;&gt;"",$Q51&gt;TODAY()),"Check: review date",IF(AND($Q51&lt;&gt;"",$P51&lt;&gt;"Closed"),"Check: review status",IF(AND($P51&lt;&gt;"Closed",$R51&lt;&gt;"",$R51&lt;TODAY()),"Check: review is past target","OK"))))))))))))))))))))))))))))))</f>
        <v/>
      </c>
    </row>
    <row r="52" ht="44" customHeight="1">
      <c r="A52" s="12" t="n"/>
      <c r="B52" s="26" t="n"/>
      <c r="C52" s="14" t="n"/>
      <c r="D52" s="12" t="n"/>
      <c r="E52" s="12" t="n"/>
      <c r="F52" s="12" t="n"/>
      <c r="G52" s="12" t="n"/>
      <c r="H52" s="15" t="n"/>
      <c r="I52" s="15" t="n"/>
      <c r="J52" s="15" t="n"/>
      <c r="K52" s="12" t="n"/>
      <c r="L52" s="26" t="n"/>
      <c r="M52" s="12" t="n"/>
      <c r="N52" s="26" t="n"/>
      <c r="O52" s="12" t="n"/>
      <c r="P52" s="12" t="n"/>
      <c r="Q52" s="26" t="n"/>
      <c r="R52" s="27">
        <f>IF(OR($B52="",Assumptions!$B$7=""),"",IFERROR($B52+Assumptions!$B$7,""))</f>
        <v/>
      </c>
      <c r="S52" s="8">
        <f>IF(OR($B52="",$B52&gt;TODAY(),$P52="Closed"),"",IFERROR(MAX(0,TODAY()-$B52),""))</f>
        <v/>
      </c>
      <c r="T52" s="17">
        <f>IF(COUNTA($A52:$Q52)=0,"",IF($B52="","Check: add event date",IF($A52="","Check: add incident ID",IF(COUNTIF($A$4:$A$103,$A52)&gt;1,"Check: duplicate incident ID",IF($B52&gt;TODAY(),"Check: future event date",IF($B52&lt;Assumptions!$B$8,"Check: event date limit",IF($C52="","Check: add event time",IF($D52="","Check: add child ID",IF($E52="","Check: add room",IF($F52="","Check: add observer",IF($G52="","Check: add event type",IF($H52="","Check: add context or activity",IF($I52="","Check: add objective description",IF($J52="","Check: add immediate response",IF($K52="","Check: add family contact status",IF(AND(OR($K52="Completed",$K52="Attempted"),$L52=""),"Check: add family contact date",IF(AND($L52&lt;&gt;"",$L52&lt;$B52),"Check: family contact date",IF(AND($L52&lt;&gt;"",$L52&gt;TODAY()),"Check: family contact date",IF($M52="","Check: add follow-up need",IF(AND($M52="Yes",$N52=""),"Check: add follow-up due date",IF(AND($N52&lt;&gt;"",$N52&lt;$B52),"Check: follow-up due date",IF(AND($M52="No",OR($N52&lt;&gt;"",$O52&lt;&gt;"Not Needed")),"Check: follow-up fields",IF(AND($M52="Yes",$O52="Not Needed"),"Check: follow-up status",IF($O52="","Check: add follow-up status",IF($P52="","Check: add review status",IF(AND($P52="Closed",$Q52=""),"Check: add review date",IF(AND($Q52&lt;&gt;"",$Q52&lt;$B52),"Check: review date",IF(AND($Q52&lt;&gt;"",$Q52&gt;TODAY()),"Check: review date",IF(AND($Q52&lt;&gt;"",$P52&lt;&gt;"Closed"),"Check: review status",IF(AND($P52&lt;&gt;"Closed",$R52&lt;&gt;"",$R52&lt;TODAY()),"Check: review is past target","OK"))))))))))))))))))))))))))))))</f>
        <v/>
      </c>
    </row>
    <row r="53" ht="44" customHeight="1">
      <c r="A53" s="12" t="n"/>
      <c r="B53" s="26" t="n"/>
      <c r="C53" s="14" t="n"/>
      <c r="D53" s="12" t="n"/>
      <c r="E53" s="12" t="n"/>
      <c r="F53" s="12" t="n"/>
      <c r="G53" s="12" t="n"/>
      <c r="H53" s="15" t="n"/>
      <c r="I53" s="15" t="n"/>
      <c r="J53" s="15" t="n"/>
      <c r="K53" s="12" t="n"/>
      <c r="L53" s="26" t="n"/>
      <c r="M53" s="12" t="n"/>
      <c r="N53" s="26" t="n"/>
      <c r="O53" s="12" t="n"/>
      <c r="P53" s="12" t="n"/>
      <c r="Q53" s="26" t="n"/>
      <c r="R53" s="28">
        <f>IF(OR($B53="",Assumptions!$B$7=""),"",IFERROR($B53+Assumptions!$B$7,""))</f>
        <v/>
      </c>
      <c r="S53" s="6">
        <f>IF(OR($B53="",$B53&gt;TODAY(),$P53="Closed"),"",IFERROR(MAX(0,TODAY()-$B53),""))</f>
        <v/>
      </c>
      <c r="T53" s="19">
        <f>IF(COUNTA($A53:$Q53)=0,"",IF($B53="","Check: add event date",IF($A53="","Check: add incident ID",IF(COUNTIF($A$4:$A$103,$A53)&gt;1,"Check: duplicate incident ID",IF($B53&gt;TODAY(),"Check: future event date",IF($B53&lt;Assumptions!$B$8,"Check: event date limit",IF($C53="","Check: add event time",IF($D53="","Check: add child ID",IF($E53="","Check: add room",IF($F53="","Check: add observer",IF($G53="","Check: add event type",IF($H53="","Check: add context or activity",IF($I53="","Check: add objective description",IF($J53="","Check: add immediate response",IF($K53="","Check: add family contact status",IF(AND(OR($K53="Completed",$K53="Attempted"),$L53=""),"Check: add family contact date",IF(AND($L53&lt;&gt;"",$L53&lt;$B53),"Check: family contact date",IF(AND($L53&lt;&gt;"",$L53&gt;TODAY()),"Check: family contact date",IF($M53="","Check: add follow-up need",IF(AND($M53="Yes",$N53=""),"Check: add follow-up due date",IF(AND($N53&lt;&gt;"",$N53&lt;$B53),"Check: follow-up due date",IF(AND($M53="No",OR($N53&lt;&gt;"",$O53&lt;&gt;"Not Needed")),"Check: follow-up fields",IF(AND($M53="Yes",$O53="Not Needed"),"Check: follow-up status",IF($O53="","Check: add follow-up status",IF($P53="","Check: add review status",IF(AND($P53="Closed",$Q53=""),"Check: add review date",IF(AND($Q53&lt;&gt;"",$Q53&lt;$B53),"Check: review date",IF(AND($Q53&lt;&gt;"",$Q53&gt;TODAY()),"Check: review date",IF(AND($Q53&lt;&gt;"",$P53&lt;&gt;"Closed"),"Check: review status",IF(AND($P53&lt;&gt;"Closed",$R53&lt;&gt;"",$R53&lt;TODAY()),"Check: review is past target","OK"))))))))))))))))))))))))))))))</f>
        <v/>
      </c>
    </row>
    <row r="54" ht="44" customHeight="1">
      <c r="A54" s="12" t="n"/>
      <c r="B54" s="26" t="n"/>
      <c r="C54" s="14" t="n"/>
      <c r="D54" s="12" t="n"/>
      <c r="E54" s="12" t="n"/>
      <c r="F54" s="12" t="n"/>
      <c r="G54" s="12" t="n"/>
      <c r="H54" s="15" t="n"/>
      <c r="I54" s="15" t="n"/>
      <c r="J54" s="15" t="n"/>
      <c r="K54" s="12" t="n"/>
      <c r="L54" s="26" t="n"/>
      <c r="M54" s="12" t="n"/>
      <c r="N54" s="26" t="n"/>
      <c r="O54" s="12" t="n"/>
      <c r="P54" s="12" t="n"/>
      <c r="Q54" s="26" t="n"/>
      <c r="R54" s="27">
        <f>IF(OR($B54="",Assumptions!$B$7=""),"",IFERROR($B54+Assumptions!$B$7,""))</f>
        <v/>
      </c>
      <c r="S54" s="8">
        <f>IF(OR($B54="",$B54&gt;TODAY(),$P54="Closed"),"",IFERROR(MAX(0,TODAY()-$B54),""))</f>
        <v/>
      </c>
      <c r="T54" s="17">
        <f>IF(COUNTA($A54:$Q54)=0,"",IF($B54="","Check: add event date",IF($A54="","Check: add incident ID",IF(COUNTIF($A$4:$A$103,$A54)&gt;1,"Check: duplicate incident ID",IF($B54&gt;TODAY(),"Check: future event date",IF($B54&lt;Assumptions!$B$8,"Check: event date limit",IF($C54="","Check: add event time",IF($D54="","Check: add child ID",IF($E54="","Check: add room",IF($F54="","Check: add observer",IF($G54="","Check: add event type",IF($H54="","Check: add context or activity",IF($I54="","Check: add objective description",IF($J54="","Check: add immediate response",IF($K54="","Check: add family contact status",IF(AND(OR($K54="Completed",$K54="Attempted"),$L54=""),"Check: add family contact date",IF(AND($L54&lt;&gt;"",$L54&lt;$B54),"Check: family contact date",IF(AND($L54&lt;&gt;"",$L54&gt;TODAY()),"Check: family contact date",IF($M54="","Check: add follow-up need",IF(AND($M54="Yes",$N54=""),"Check: add follow-up due date",IF(AND($N54&lt;&gt;"",$N54&lt;$B54),"Check: follow-up due date",IF(AND($M54="No",OR($N54&lt;&gt;"",$O54&lt;&gt;"Not Needed")),"Check: follow-up fields",IF(AND($M54="Yes",$O54="Not Needed"),"Check: follow-up status",IF($O54="","Check: add follow-up status",IF($P54="","Check: add review status",IF(AND($P54="Closed",$Q54=""),"Check: add review date",IF(AND($Q54&lt;&gt;"",$Q54&lt;$B54),"Check: review date",IF(AND($Q54&lt;&gt;"",$Q54&gt;TODAY()),"Check: review date",IF(AND($Q54&lt;&gt;"",$P54&lt;&gt;"Closed"),"Check: review status",IF(AND($P54&lt;&gt;"Closed",$R54&lt;&gt;"",$R54&lt;TODAY()),"Check: review is past target","OK"))))))))))))))))))))))))))))))</f>
        <v/>
      </c>
    </row>
    <row r="55" ht="44" customHeight="1">
      <c r="A55" s="12" t="n"/>
      <c r="B55" s="26" t="n"/>
      <c r="C55" s="14" t="n"/>
      <c r="D55" s="12" t="n"/>
      <c r="E55" s="12" t="n"/>
      <c r="F55" s="12" t="n"/>
      <c r="G55" s="12" t="n"/>
      <c r="H55" s="15" t="n"/>
      <c r="I55" s="15" t="n"/>
      <c r="J55" s="15" t="n"/>
      <c r="K55" s="12" t="n"/>
      <c r="L55" s="26" t="n"/>
      <c r="M55" s="12" t="n"/>
      <c r="N55" s="26" t="n"/>
      <c r="O55" s="12" t="n"/>
      <c r="P55" s="12" t="n"/>
      <c r="Q55" s="26" t="n"/>
      <c r="R55" s="28">
        <f>IF(OR($B55="",Assumptions!$B$7=""),"",IFERROR($B55+Assumptions!$B$7,""))</f>
        <v/>
      </c>
      <c r="S55" s="6">
        <f>IF(OR($B55="",$B55&gt;TODAY(),$P55="Closed"),"",IFERROR(MAX(0,TODAY()-$B55),""))</f>
        <v/>
      </c>
      <c r="T55" s="19">
        <f>IF(COUNTA($A55:$Q55)=0,"",IF($B55="","Check: add event date",IF($A55="","Check: add incident ID",IF(COUNTIF($A$4:$A$103,$A55)&gt;1,"Check: duplicate incident ID",IF($B55&gt;TODAY(),"Check: future event date",IF($B55&lt;Assumptions!$B$8,"Check: event date limit",IF($C55="","Check: add event time",IF($D55="","Check: add child ID",IF($E55="","Check: add room",IF($F55="","Check: add observer",IF($G55="","Check: add event type",IF($H55="","Check: add context or activity",IF($I55="","Check: add objective description",IF($J55="","Check: add immediate response",IF($K55="","Check: add family contact status",IF(AND(OR($K55="Completed",$K55="Attempted"),$L55=""),"Check: add family contact date",IF(AND($L55&lt;&gt;"",$L55&lt;$B55),"Check: family contact date",IF(AND($L55&lt;&gt;"",$L55&gt;TODAY()),"Check: family contact date",IF($M55="","Check: add follow-up need",IF(AND($M55="Yes",$N55=""),"Check: add follow-up due date",IF(AND($N55&lt;&gt;"",$N55&lt;$B55),"Check: follow-up due date",IF(AND($M55="No",OR($N55&lt;&gt;"",$O55&lt;&gt;"Not Needed")),"Check: follow-up fields",IF(AND($M55="Yes",$O55="Not Needed"),"Check: follow-up status",IF($O55="","Check: add follow-up status",IF($P55="","Check: add review status",IF(AND($P55="Closed",$Q55=""),"Check: add review date",IF(AND($Q55&lt;&gt;"",$Q55&lt;$B55),"Check: review date",IF(AND($Q55&lt;&gt;"",$Q55&gt;TODAY()),"Check: review date",IF(AND($Q55&lt;&gt;"",$P55&lt;&gt;"Closed"),"Check: review status",IF(AND($P55&lt;&gt;"Closed",$R55&lt;&gt;"",$R55&lt;TODAY()),"Check: review is past target","OK"))))))))))))))))))))))))))))))</f>
        <v/>
      </c>
    </row>
    <row r="56" ht="44" customHeight="1">
      <c r="A56" s="12" t="n"/>
      <c r="B56" s="26" t="n"/>
      <c r="C56" s="14" t="n"/>
      <c r="D56" s="12" t="n"/>
      <c r="E56" s="12" t="n"/>
      <c r="F56" s="12" t="n"/>
      <c r="G56" s="12" t="n"/>
      <c r="H56" s="15" t="n"/>
      <c r="I56" s="15" t="n"/>
      <c r="J56" s="15" t="n"/>
      <c r="K56" s="12" t="n"/>
      <c r="L56" s="26" t="n"/>
      <c r="M56" s="12" t="n"/>
      <c r="N56" s="26" t="n"/>
      <c r="O56" s="12" t="n"/>
      <c r="P56" s="12" t="n"/>
      <c r="Q56" s="26" t="n"/>
      <c r="R56" s="27">
        <f>IF(OR($B56="",Assumptions!$B$7=""),"",IFERROR($B56+Assumptions!$B$7,""))</f>
        <v/>
      </c>
      <c r="S56" s="8">
        <f>IF(OR($B56="",$B56&gt;TODAY(),$P56="Closed"),"",IFERROR(MAX(0,TODAY()-$B56),""))</f>
        <v/>
      </c>
      <c r="T56" s="17">
        <f>IF(COUNTA($A56:$Q56)=0,"",IF($B56="","Check: add event date",IF($A56="","Check: add incident ID",IF(COUNTIF($A$4:$A$103,$A56)&gt;1,"Check: duplicate incident ID",IF($B56&gt;TODAY(),"Check: future event date",IF($B56&lt;Assumptions!$B$8,"Check: event date limit",IF($C56="","Check: add event time",IF($D56="","Check: add child ID",IF($E56="","Check: add room",IF($F56="","Check: add observer",IF($G56="","Check: add event type",IF($H56="","Check: add context or activity",IF($I56="","Check: add objective description",IF($J56="","Check: add immediate response",IF($K56="","Check: add family contact status",IF(AND(OR($K56="Completed",$K56="Attempted"),$L56=""),"Check: add family contact date",IF(AND($L56&lt;&gt;"",$L56&lt;$B56),"Check: family contact date",IF(AND($L56&lt;&gt;"",$L56&gt;TODAY()),"Check: family contact date",IF($M56="","Check: add follow-up need",IF(AND($M56="Yes",$N56=""),"Check: add follow-up due date",IF(AND($N56&lt;&gt;"",$N56&lt;$B56),"Check: follow-up due date",IF(AND($M56="No",OR($N56&lt;&gt;"",$O56&lt;&gt;"Not Needed")),"Check: follow-up fields",IF(AND($M56="Yes",$O56="Not Needed"),"Check: follow-up status",IF($O56="","Check: add follow-up status",IF($P56="","Check: add review status",IF(AND($P56="Closed",$Q56=""),"Check: add review date",IF(AND($Q56&lt;&gt;"",$Q56&lt;$B56),"Check: review date",IF(AND($Q56&lt;&gt;"",$Q56&gt;TODAY()),"Check: review date",IF(AND($Q56&lt;&gt;"",$P56&lt;&gt;"Closed"),"Check: review status",IF(AND($P56&lt;&gt;"Closed",$R56&lt;&gt;"",$R56&lt;TODAY()),"Check: review is past target","OK"))))))))))))))))))))))))))))))</f>
        <v/>
      </c>
    </row>
    <row r="57" ht="44" customHeight="1">
      <c r="A57" s="12" t="n"/>
      <c r="B57" s="26" t="n"/>
      <c r="C57" s="14" t="n"/>
      <c r="D57" s="12" t="n"/>
      <c r="E57" s="12" t="n"/>
      <c r="F57" s="12" t="n"/>
      <c r="G57" s="12" t="n"/>
      <c r="H57" s="15" t="n"/>
      <c r="I57" s="15" t="n"/>
      <c r="J57" s="15" t="n"/>
      <c r="K57" s="12" t="n"/>
      <c r="L57" s="26" t="n"/>
      <c r="M57" s="12" t="n"/>
      <c r="N57" s="26" t="n"/>
      <c r="O57" s="12" t="n"/>
      <c r="P57" s="12" t="n"/>
      <c r="Q57" s="26" t="n"/>
      <c r="R57" s="28">
        <f>IF(OR($B57="",Assumptions!$B$7=""),"",IFERROR($B57+Assumptions!$B$7,""))</f>
        <v/>
      </c>
      <c r="S57" s="6">
        <f>IF(OR($B57="",$B57&gt;TODAY(),$P57="Closed"),"",IFERROR(MAX(0,TODAY()-$B57),""))</f>
        <v/>
      </c>
      <c r="T57" s="19">
        <f>IF(COUNTA($A57:$Q57)=0,"",IF($B57="","Check: add event date",IF($A57="","Check: add incident ID",IF(COUNTIF($A$4:$A$103,$A57)&gt;1,"Check: duplicate incident ID",IF($B57&gt;TODAY(),"Check: future event date",IF($B57&lt;Assumptions!$B$8,"Check: event date limit",IF($C57="","Check: add event time",IF($D57="","Check: add child ID",IF($E57="","Check: add room",IF($F57="","Check: add observer",IF($G57="","Check: add event type",IF($H57="","Check: add context or activity",IF($I57="","Check: add objective description",IF($J57="","Check: add immediate response",IF($K57="","Check: add family contact status",IF(AND(OR($K57="Completed",$K57="Attempted"),$L57=""),"Check: add family contact date",IF(AND($L57&lt;&gt;"",$L57&lt;$B57),"Check: family contact date",IF(AND($L57&lt;&gt;"",$L57&gt;TODAY()),"Check: family contact date",IF($M57="","Check: add follow-up need",IF(AND($M57="Yes",$N57=""),"Check: add follow-up due date",IF(AND($N57&lt;&gt;"",$N57&lt;$B57),"Check: follow-up due date",IF(AND($M57="No",OR($N57&lt;&gt;"",$O57&lt;&gt;"Not Needed")),"Check: follow-up fields",IF(AND($M57="Yes",$O57="Not Needed"),"Check: follow-up status",IF($O57="","Check: add follow-up status",IF($P57="","Check: add review status",IF(AND($P57="Closed",$Q57=""),"Check: add review date",IF(AND($Q57&lt;&gt;"",$Q57&lt;$B57),"Check: review date",IF(AND($Q57&lt;&gt;"",$Q57&gt;TODAY()),"Check: review date",IF(AND($Q57&lt;&gt;"",$P57&lt;&gt;"Closed"),"Check: review status",IF(AND($P57&lt;&gt;"Closed",$R57&lt;&gt;"",$R57&lt;TODAY()),"Check: review is past target","OK"))))))))))))))))))))))))))))))</f>
        <v/>
      </c>
    </row>
    <row r="58" ht="44" customHeight="1">
      <c r="A58" s="12" t="n"/>
      <c r="B58" s="26" t="n"/>
      <c r="C58" s="14" t="n"/>
      <c r="D58" s="12" t="n"/>
      <c r="E58" s="12" t="n"/>
      <c r="F58" s="12" t="n"/>
      <c r="G58" s="12" t="n"/>
      <c r="H58" s="15" t="n"/>
      <c r="I58" s="15" t="n"/>
      <c r="J58" s="15" t="n"/>
      <c r="K58" s="12" t="n"/>
      <c r="L58" s="26" t="n"/>
      <c r="M58" s="12" t="n"/>
      <c r="N58" s="26" t="n"/>
      <c r="O58" s="12" t="n"/>
      <c r="P58" s="12" t="n"/>
      <c r="Q58" s="26" t="n"/>
      <c r="R58" s="27">
        <f>IF(OR($B58="",Assumptions!$B$7=""),"",IFERROR($B58+Assumptions!$B$7,""))</f>
        <v/>
      </c>
      <c r="S58" s="8">
        <f>IF(OR($B58="",$B58&gt;TODAY(),$P58="Closed"),"",IFERROR(MAX(0,TODAY()-$B58),""))</f>
        <v/>
      </c>
      <c r="T58" s="17">
        <f>IF(COUNTA($A58:$Q58)=0,"",IF($B58="","Check: add event date",IF($A58="","Check: add incident ID",IF(COUNTIF($A$4:$A$103,$A58)&gt;1,"Check: duplicate incident ID",IF($B58&gt;TODAY(),"Check: future event date",IF($B58&lt;Assumptions!$B$8,"Check: event date limit",IF($C58="","Check: add event time",IF($D58="","Check: add child ID",IF($E58="","Check: add room",IF($F58="","Check: add observer",IF($G58="","Check: add event type",IF($H58="","Check: add context or activity",IF($I58="","Check: add objective description",IF($J58="","Check: add immediate response",IF($K58="","Check: add family contact status",IF(AND(OR($K58="Completed",$K58="Attempted"),$L58=""),"Check: add family contact date",IF(AND($L58&lt;&gt;"",$L58&lt;$B58),"Check: family contact date",IF(AND($L58&lt;&gt;"",$L58&gt;TODAY()),"Check: family contact date",IF($M58="","Check: add follow-up need",IF(AND($M58="Yes",$N58=""),"Check: add follow-up due date",IF(AND($N58&lt;&gt;"",$N58&lt;$B58),"Check: follow-up due date",IF(AND($M58="No",OR($N58&lt;&gt;"",$O58&lt;&gt;"Not Needed")),"Check: follow-up fields",IF(AND($M58="Yes",$O58="Not Needed"),"Check: follow-up status",IF($O58="","Check: add follow-up status",IF($P58="","Check: add review status",IF(AND($P58="Closed",$Q58=""),"Check: add review date",IF(AND($Q58&lt;&gt;"",$Q58&lt;$B58),"Check: review date",IF(AND($Q58&lt;&gt;"",$Q58&gt;TODAY()),"Check: review date",IF(AND($Q58&lt;&gt;"",$P58&lt;&gt;"Closed"),"Check: review status",IF(AND($P58&lt;&gt;"Closed",$R58&lt;&gt;"",$R58&lt;TODAY()),"Check: review is past target","OK"))))))))))))))))))))))))))))))</f>
        <v/>
      </c>
    </row>
    <row r="59" ht="44" customHeight="1">
      <c r="A59" s="12" t="n"/>
      <c r="B59" s="26" t="n"/>
      <c r="C59" s="14" t="n"/>
      <c r="D59" s="12" t="n"/>
      <c r="E59" s="12" t="n"/>
      <c r="F59" s="12" t="n"/>
      <c r="G59" s="12" t="n"/>
      <c r="H59" s="15" t="n"/>
      <c r="I59" s="15" t="n"/>
      <c r="J59" s="15" t="n"/>
      <c r="K59" s="12" t="n"/>
      <c r="L59" s="26" t="n"/>
      <c r="M59" s="12" t="n"/>
      <c r="N59" s="26" t="n"/>
      <c r="O59" s="12" t="n"/>
      <c r="P59" s="12" t="n"/>
      <c r="Q59" s="26" t="n"/>
      <c r="R59" s="28">
        <f>IF(OR($B59="",Assumptions!$B$7=""),"",IFERROR($B59+Assumptions!$B$7,""))</f>
        <v/>
      </c>
      <c r="S59" s="6">
        <f>IF(OR($B59="",$B59&gt;TODAY(),$P59="Closed"),"",IFERROR(MAX(0,TODAY()-$B59),""))</f>
        <v/>
      </c>
      <c r="T59" s="19">
        <f>IF(COUNTA($A59:$Q59)=0,"",IF($B59="","Check: add event date",IF($A59="","Check: add incident ID",IF(COUNTIF($A$4:$A$103,$A59)&gt;1,"Check: duplicate incident ID",IF($B59&gt;TODAY(),"Check: future event date",IF($B59&lt;Assumptions!$B$8,"Check: event date limit",IF($C59="","Check: add event time",IF($D59="","Check: add child ID",IF($E59="","Check: add room",IF($F59="","Check: add observer",IF($G59="","Check: add event type",IF($H59="","Check: add context or activity",IF($I59="","Check: add objective description",IF($J59="","Check: add immediate response",IF($K59="","Check: add family contact status",IF(AND(OR($K59="Completed",$K59="Attempted"),$L59=""),"Check: add family contact date",IF(AND($L59&lt;&gt;"",$L59&lt;$B59),"Check: family contact date",IF(AND($L59&lt;&gt;"",$L59&gt;TODAY()),"Check: family contact date",IF($M59="","Check: add follow-up need",IF(AND($M59="Yes",$N59=""),"Check: add follow-up due date",IF(AND($N59&lt;&gt;"",$N59&lt;$B59),"Check: follow-up due date",IF(AND($M59="No",OR($N59&lt;&gt;"",$O59&lt;&gt;"Not Needed")),"Check: follow-up fields",IF(AND($M59="Yes",$O59="Not Needed"),"Check: follow-up status",IF($O59="","Check: add follow-up status",IF($P59="","Check: add review status",IF(AND($P59="Closed",$Q59=""),"Check: add review date",IF(AND($Q59&lt;&gt;"",$Q59&lt;$B59),"Check: review date",IF(AND($Q59&lt;&gt;"",$Q59&gt;TODAY()),"Check: review date",IF(AND($Q59&lt;&gt;"",$P59&lt;&gt;"Closed"),"Check: review status",IF(AND($P59&lt;&gt;"Closed",$R59&lt;&gt;"",$R59&lt;TODAY()),"Check: review is past target","OK"))))))))))))))))))))))))))))))</f>
        <v/>
      </c>
    </row>
    <row r="60" ht="44" customHeight="1">
      <c r="A60" s="12" t="n"/>
      <c r="B60" s="26" t="n"/>
      <c r="C60" s="14" t="n"/>
      <c r="D60" s="12" t="n"/>
      <c r="E60" s="12" t="n"/>
      <c r="F60" s="12" t="n"/>
      <c r="G60" s="12" t="n"/>
      <c r="H60" s="15" t="n"/>
      <c r="I60" s="15" t="n"/>
      <c r="J60" s="15" t="n"/>
      <c r="K60" s="12" t="n"/>
      <c r="L60" s="26" t="n"/>
      <c r="M60" s="12" t="n"/>
      <c r="N60" s="26" t="n"/>
      <c r="O60" s="12" t="n"/>
      <c r="P60" s="12" t="n"/>
      <c r="Q60" s="26" t="n"/>
      <c r="R60" s="27">
        <f>IF(OR($B60="",Assumptions!$B$7=""),"",IFERROR($B60+Assumptions!$B$7,""))</f>
        <v/>
      </c>
      <c r="S60" s="8">
        <f>IF(OR($B60="",$B60&gt;TODAY(),$P60="Closed"),"",IFERROR(MAX(0,TODAY()-$B60),""))</f>
        <v/>
      </c>
      <c r="T60" s="17">
        <f>IF(COUNTA($A60:$Q60)=0,"",IF($B60="","Check: add event date",IF($A60="","Check: add incident ID",IF(COUNTIF($A$4:$A$103,$A60)&gt;1,"Check: duplicate incident ID",IF($B60&gt;TODAY(),"Check: future event date",IF($B60&lt;Assumptions!$B$8,"Check: event date limit",IF($C60="","Check: add event time",IF($D60="","Check: add child ID",IF($E60="","Check: add room",IF($F60="","Check: add observer",IF($G60="","Check: add event type",IF($H60="","Check: add context or activity",IF($I60="","Check: add objective description",IF($J60="","Check: add immediate response",IF($K60="","Check: add family contact status",IF(AND(OR($K60="Completed",$K60="Attempted"),$L60=""),"Check: add family contact date",IF(AND($L60&lt;&gt;"",$L60&lt;$B60),"Check: family contact date",IF(AND($L60&lt;&gt;"",$L60&gt;TODAY()),"Check: family contact date",IF($M60="","Check: add follow-up need",IF(AND($M60="Yes",$N60=""),"Check: add follow-up due date",IF(AND($N60&lt;&gt;"",$N60&lt;$B60),"Check: follow-up due date",IF(AND($M60="No",OR($N60&lt;&gt;"",$O60&lt;&gt;"Not Needed")),"Check: follow-up fields",IF(AND($M60="Yes",$O60="Not Needed"),"Check: follow-up status",IF($O60="","Check: add follow-up status",IF($P60="","Check: add review status",IF(AND($P60="Closed",$Q60=""),"Check: add review date",IF(AND($Q60&lt;&gt;"",$Q60&lt;$B60),"Check: review date",IF(AND($Q60&lt;&gt;"",$Q60&gt;TODAY()),"Check: review date",IF(AND($Q60&lt;&gt;"",$P60&lt;&gt;"Closed"),"Check: review status",IF(AND($P60&lt;&gt;"Closed",$R60&lt;&gt;"",$R60&lt;TODAY()),"Check: review is past target","OK"))))))))))))))))))))))))))))))</f>
        <v/>
      </c>
    </row>
    <row r="61" ht="44" customHeight="1">
      <c r="A61" s="12" t="n"/>
      <c r="B61" s="26" t="n"/>
      <c r="C61" s="14" t="n"/>
      <c r="D61" s="12" t="n"/>
      <c r="E61" s="12" t="n"/>
      <c r="F61" s="12" t="n"/>
      <c r="G61" s="12" t="n"/>
      <c r="H61" s="15" t="n"/>
      <c r="I61" s="15" t="n"/>
      <c r="J61" s="15" t="n"/>
      <c r="K61" s="12" t="n"/>
      <c r="L61" s="26" t="n"/>
      <c r="M61" s="12" t="n"/>
      <c r="N61" s="26" t="n"/>
      <c r="O61" s="12" t="n"/>
      <c r="P61" s="12" t="n"/>
      <c r="Q61" s="26" t="n"/>
      <c r="R61" s="28">
        <f>IF(OR($B61="",Assumptions!$B$7=""),"",IFERROR($B61+Assumptions!$B$7,""))</f>
        <v/>
      </c>
      <c r="S61" s="6">
        <f>IF(OR($B61="",$B61&gt;TODAY(),$P61="Closed"),"",IFERROR(MAX(0,TODAY()-$B61),""))</f>
        <v/>
      </c>
      <c r="T61" s="19">
        <f>IF(COUNTA($A61:$Q61)=0,"",IF($B61="","Check: add event date",IF($A61="","Check: add incident ID",IF(COUNTIF($A$4:$A$103,$A61)&gt;1,"Check: duplicate incident ID",IF($B61&gt;TODAY(),"Check: future event date",IF($B61&lt;Assumptions!$B$8,"Check: event date limit",IF($C61="","Check: add event time",IF($D61="","Check: add child ID",IF($E61="","Check: add room",IF($F61="","Check: add observer",IF($G61="","Check: add event type",IF($H61="","Check: add context or activity",IF($I61="","Check: add objective description",IF($J61="","Check: add immediate response",IF($K61="","Check: add family contact status",IF(AND(OR($K61="Completed",$K61="Attempted"),$L61=""),"Check: add family contact date",IF(AND($L61&lt;&gt;"",$L61&lt;$B61),"Check: family contact date",IF(AND($L61&lt;&gt;"",$L61&gt;TODAY()),"Check: family contact date",IF($M61="","Check: add follow-up need",IF(AND($M61="Yes",$N61=""),"Check: add follow-up due date",IF(AND($N61&lt;&gt;"",$N61&lt;$B61),"Check: follow-up due date",IF(AND($M61="No",OR($N61&lt;&gt;"",$O61&lt;&gt;"Not Needed")),"Check: follow-up fields",IF(AND($M61="Yes",$O61="Not Needed"),"Check: follow-up status",IF($O61="","Check: add follow-up status",IF($P61="","Check: add review status",IF(AND($P61="Closed",$Q61=""),"Check: add review date",IF(AND($Q61&lt;&gt;"",$Q61&lt;$B61),"Check: review date",IF(AND($Q61&lt;&gt;"",$Q61&gt;TODAY()),"Check: review date",IF(AND($Q61&lt;&gt;"",$P61&lt;&gt;"Closed"),"Check: review status",IF(AND($P61&lt;&gt;"Closed",$R61&lt;&gt;"",$R61&lt;TODAY()),"Check: review is past target","OK"))))))))))))))))))))))))))))))</f>
        <v/>
      </c>
    </row>
    <row r="62" ht="44" customHeight="1">
      <c r="A62" s="12" t="n"/>
      <c r="B62" s="26" t="n"/>
      <c r="C62" s="14" t="n"/>
      <c r="D62" s="12" t="n"/>
      <c r="E62" s="12" t="n"/>
      <c r="F62" s="12" t="n"/>
      <c r="G62" s="12" t="n"/>
      <c r="H62" s="15" t="n"/>
      <c r="I62" s="15" t="n"/>
      <c r="J62" s="15" t="n"/>
      <c r="K62" s="12" t="n"/>
      <c r="L62" s="26" t="n"/>
      <c r="M62" s="12" t="n"/>
      <c r="N62" s="26" t="n"/>
      <c r="O62" s="12" t="n"/>
      <c r="P62" s="12" t="n"/>
      <c r="Q62" s="26" t="n"/>
      <c r="R62" s="27">
        <f>IF(OR($B62="",Assumptions!$B$7=""),"",IFERROR($B62+Assumptions!$B$7,""))</f>
        <v/>
      </c>
      <c r="S62" s="8">
        <f>IF(OR($B62="",$B62&gt;TODAY(),$P62="Closed"),"",IFERROR(MAX(0,TODAY()-$B62),""))</f>
        <v/>
      </c>
      <c r="T62" s="17">
        <f>IF(COUNTA($A62:$Q62)=0,"",IF($B62="","Check: add event date",IF($A62="","Check: add incident ID",IF(COUNTIF($A$4:$A$103,$A62)&gt;1,"Check: duplicate incident ID",IF($B62&gt;TODAY(),"Check: future event date",IF($B62&lt;Assumptions!$B$8,"Check: event date limit",IF($C62="","Check: add event time",IF($D62="","Check: add child ID",IF($E62="","Check: add room",IF($F62="","Check: add observer",IF($G62="","Check: add event type",IF($H62="","Check: add context or activity",IF($I62="","Check: add objective description",IF($J62="","Check: add immediate response",IF($K62="","Check: add family contact status",IF(AND(OR($K62="Completed",$K62="Attempted"),$L62=""),"Check: add family contact date",IF(AND($L62&lt;&gt;"",$L62&lt;$B62),"Check: family contact date",IF(AND($L62&lt;&gt;"",$L62&gt;TODAY()),"Check: family contact date",IF($M62="","Check: add follow-up need",IF(AND($M62="Yes",$N62=""),"Check: add follow-up due date",IF(AND($N62&lt;&gt;"",$N62&lt;$B62),"Check: follow-up due date",IF(AND($M62="No",OR($N62&lt;&gt;"",$O62&lt;&gt;"Not Needed")),"Check: follow-up fields",IF(AND($M62="Yes",$O62="Not Needed"),"Check: follow-up status",IF($O62="","Check: add follow-up status",IF($P62="","Check: add review status",IF(AND($P62="Closed",$Q62=""),"Check: add review date",IF(AND($Q62&lt;&gt;"",$Q62&lt;$B62),"Check: review date",IF(AND($Q62&lt;&gt;"",$Q62&gt;TODAY()),"Check: review date",IF(AND($Q62&lt;&gt;"",$P62&lt;&gt;"Closed"),"Check: review status",IF(AND($P62&lt;&gt;"Closed",$R62&lt;&gt;"",$R62&lt;TODAY()),"Check: review is past target","OK"))))))))))))))))))))))))))))))</f>
        <v/>
      </c>
    </row>
    <row r="63" ht="44" customHeight="1">
      <c r="A63" s="12" t="n"/>
      <c r="B63" s="26" t="n"/>
      <c r="C63" s="14" t="n"/>
      <c r="D63" s="12" t="n"/>
      <c r="E63" s="12" t="n"/>
      <c r="F63" s="12" t="n"/>
      <c r="G63" s="12" t="n"/>
      <c r="H63" s="15" t="n"/>
      <c r="I63" s="15" t="n"/>
      <c r="J63" s="15" t="n"/>
      <c r="K63" s="12" t="n"/>
      <c r="L63" s="26" t="n"/>
      <c r="M63" s="12" t="n"/>
      <c r="N63" s="26" t="n"/>
      <c r="O63" s="12" t="n"/>
      <c r="P63" s="12" t="n"/>
      <c r="Q63" s="26" t="n"/>
      <c r="R63" s="28">
        <f>IF(OR($B63="",Assumptions!$B$7=""),"",IFERROR($B63+Assumptions!$B$7,""))</f>
        <v/>
      </c>
      <c r="S63" s="6">
        <f>IF(OR($B63="",$B63&gt;TODAY(),$P63="Closed"),"",IFERROR(MAX(0,TODAY()-$B63),""))</f>
        <v/>
      </c>
      <c r="T63" s="19">
        <f>IF(COUNTA($A63:$Q63)=0,"",IF($B63="","Check: add event date",IF($A63="","Check: add incident ID",IF(COUNTIF($A$4:$A$103,$A63)&gt;1,"Check: duplicate incident ID",IF($B63&gt;TODAY(),"Check: future event date",IF($B63&lt;Assumptions!$B$8,"Check: event date limit",IF($C63="","Check: add event time",IF($D63="","Check: add child ID",IF($E63="","Check: add room",IF($F63="","Check: add observer",IF($G63="","Check: add event type",IF($H63="","Check: add context or activity",IF($I63="","Check: add objective description",IF($J63="","Check: add immediate response",IF($K63="","Check: add family contact status",IF(AND(OR($K63="Completed",$K63="Attempted"),$L63=""),"Check: add family contact date",IF(AND($L63&lt;&gt;"",$L63&lt;$B63),"Check: family contact date",IF(AND($L63&lt;&gt;"",$L63&gt;TODAY()),"Check: family contact date",IF($M63="","Check: add follow-up need",IF(AND($M63="Yes",$N63=""),"Check: add follow-up due date",IF(AND($N63&lt;&gt;"",$N63&lt;$B63),"Check: follow-up due date",IF(AND($M63="No",OR($N63&lt;&gt;"",$O63&lt;&gt;"Not Needed")),"Check: follow-up fields",IF(AND($M63="Yes",$O63="Not Needed"),"Check: follow-up status",IF($O63="","Check: add follow-up status",IF($P63="","Check: add review status",IF(AND($P63="Closed",$Q63=""),"Check: add review date",IF(AND($Q63&lt;&gt;"",$Q63&lt;$B63),"Check: review date",IF(AND($Q63&lt;&gt;"",$Q63&gt;TODAY()),"Check: review date",IF(AND($Q63&lt;&gt;"",$P63&lt;&gt;"Closed"),"Check: review status",IF(AND($P63&lt;&gt;"Closed",$R63&lt;&gt;"",$R63&lt;TODAY()),"Check: review is past target","OK"))))))))))))))))))))))))))))))</f>
        <v/>
      </c>
    </row>
    <row r="64" ht="44" customHeight="1">
      <c r="A64" s="12" t="n"/>
      <c r="B64" s="26" t="n"/>
      <c r="C64" s="14" t="n"/>
      <c r="D64" s="12" t="n"/>
      <c r="E64" s="12" t="n"/>
      <c r="F64" s="12" t="n"/>
      <c r="G64" s="12" t="n"/>
      <c r="H64" s="15" t="n"/>
      <c r="I64" s="15" t="n"/>
      <c r="J64" s="15" t="n"/>
      <c r="K64" s="12" t="n"/>
      <c r="L64" s="26" t="n"/>
      <c r="M64" s="12" t="n"/>
      <c r="N64" s="26" t="n"/>
      <c r="O64" s="12" t="n"/>
      <c r="P64" s="12" t="n"/>
      <c r="Q64" s="26" t="n"/>
      <c r="R64" s="27">
        <f>IF(OR($B64="",Assumptions!$B$7=""),"",IFERROR($B64+Assumptions!$B$7,""))</f>
        <v/>
      </c>
      <c r="S64" s="8">
        <f>IF(OR($B64="",$B64&gt;TODAY(),$P64="Closed"),"",IFERROR(MAX(0,TODAY()-$B64),""))</f>
        <v/>
      </c>
      <c r="T64" s="17">
        <f>IF(COUNTA($A64:$Q64)=0,"",IF($B64="","Check: add event date",IF($A64="","Check: add incident ID",IF(COUNTIF($A$4:$A$103,$A64)&gt;1,"Check: duplicate incident ID",IF($B64&gt;TODAY(),"Check: future event date",IF($B64&lt;Assumptions!$B$8,"Check: event date limit",IF($C64="","Check: add event time",IF($D64="","Check: add child ID",IF($E64="","Check: add room",IF($F64="","Check: add observer",IF($G64="","Check: add event type",IF($H64="","Check: add context or activity",IF($I64="","Check: add objective description",IF($J64="","Check: add immediate response",IF($K64="","Check: add family contact status",IF(AND(OR($K64="Completed",$K64="Attempted"),$L64=""),"Check: add family contact date",IF(AND($L64&lt;&gt;"",$L64&lt;$B64),"Check: family contact date",IF(AND($L64&lt;&gt;"",$L64&gt;TODAY()),"Check: family contact date",IF($M64="","Check: add follow-up need",IF(AND($M64="Yes",$N64=""),"Check: add follow-up due date",IF(AND($N64&lt;&gt;"",$N64&lt;$B64),"Check: follow-up due date",IF(AND($M64="No",OR($N64&lt;&gt;"",$O64&lt;&gt;"Not Needed")),"Check: follow-up fields",IF(AND($M64="Yes",$O64="Not Needed"),"Check: follow-up status",IF($O64="","Check: add follow-up status",IF($P64="","Check: add review status",IF(AND($P64="Closed",$Q64=""),"Check: add review date",IF(AND($Q64&lt;&gt;"",$Q64&lt;$B64),"Check: review date",IF(AND($Q64&lt;&gt;"",$Q64&gt;TODAY()),"Check: review date",IF(AND($Q64&lt;&gt;"",$P64&lt;&gt;"Closed"),"Check: review status",IF(AND($P64&lt;&gt;"Closed",$R64&lt;&gt;"",$R64&lt;TODAY()),"Check: review is past target","OK"))))))))))))))))))))))))))))))</f>
        <v/>
      </c>
    </row>
    <row r="65" ht="44" customHeight="1">
      <c r="A65" s="12" t="n"/>
      <c r="B65" s="26" t="n"/>
      <c r="C65" s="14" t="n"/>
      <c r="D65" s="12" t="n"/>
      <c r="E65" s="12" t="n"/>
      <c r="F65" s="12" t="n"/>
      <c r="G65" s="12" t="n"/>
      <c r="H65" s="15" t="n"/>
      <c r="I65" s="15" t="n"/>
      <c r="J65" s="15" t="n"/>
      <c r="K65" s="12" t="n"/>
      <c r="L65" s="26" t="n"/>
      <c r="M65" s="12" t="n"/>
      <c r="N65" s="26" t="n"/>
      <c r="O65" s="12" t="n"/>
      <c r="P65" s="12" t="n"/>
      <c r="Q65" s="26" t="n"/>
      <c r="R65" s="28">
        <f>IF(OR($B65="",Assumptions!$B$7=""),"",IFERROR($B65+Assumptions!$B$7,""))</f>
        <v/>
      </c>
      <c r="S65" s="6">
        <f>IF(OR($B65="",$B65&gt;TODAY(),$P65="Closed"),"",IFERROR(MAX(0,TODAY()-$B65),""))</f>
        <v/>
      </c>
      <c r="T65" s="19">
        <f>IF(COUNTA($A65:$Q65)=0,"",IF($B65="","Check: add event date",IF($A65="","Check: add incident ID",IF(COUNTIF($A$4:$A$103,$A65)&gt;1,"Check: duplicate incident ID",IF($B65&gt;TODAY(),"Check: future event date",IF($B65&lt;Assumptions!$B$8,"Check: event date limit",IF($C65="","Check: add event time",IF($D65="","Check: add child ID",IF($E65="","Check: add room",IF($F65="","Check: add observer",IF($G65="","Check: add event type",IF($H65="","Check: add context or activity",IF($I65="","Check: add objective description",IF($J65="","Check: add immediate response",IF($K65="","Check: add family contact status",IF(AND(OR($K65="Completed",$K65="Attempted"),$L65=""),"Check: add family contact date",IF(AND($L65&lt;&gt;"",$L65&lt;$B65),"Check: family contact date",IF(AND($L65&lt;&gt;"",$L65&gt;TODAY()),"Check: family contact date",IF($M65="","Check: add follow-up need",IF(AND($M65="Yes",$N65=""),"Check: add follow-up due date",IF(AND($N65&lt;&gt;"",$N65&lt;$B65),"Check: follow-up due date",IF(AND($M65="No",OR($N65&lt;&gt;"",$O65&lt;&gt;"Not Needed")),"Check: follow-up fields",IF(AND($M65="Yes",$O65="Not Needed"),"Check: follow-up status",IF($O65="","Check: add follow-up status",IF($P65="","Check: add review status",IF(AND($P65="Closed",$Q65=""),"Check: add review date",IF(AND($Q65&lt;&gt;"",$Q65&lt;$B65),"Check: review date",IF(AND($Q65&lt;&gt;"",$Q65&gt;TODAY()),"Check: review date",IF(AND($Q65&lt;&gt;"",$P65&lt;&gt;"Closed"),"Check: review status",IF(AND($P65&lt;&gt;"Closed",$R65&lt;&gt;"",$R65&lt;TODAY()),"Check: review is past target","OK"))))))))))))))))))))))))))))))</f>
        <v/>
      </c>
    </row>
    <row r="66" ht="44" customHeight="1">
      <c r="A66" s="12" t="n"/>
      <c r="B66" s="26" t="n"/>
      <c r="C66" s="14" t="n"/>
      <c r="D66" s="12" t="n"/>
      <c r="E66" s="12" t="n"/>
      <c r="F66" s="12" t="n"/>
      <c r="G66" s="12" t="n"/>
      <c r="H66" s="15" t="n"/>
      <c r="I66" s="15" t="n"/>
      <c r="J66" s="15" t="n"/>
      <c r="K66" s="12" t="n"/>
      <c r="L66" s="26" t="n"/>
      <c r="M66" s="12" t="n"/>
      <c r="N66" s="26" t="n"/>
      <c r="O66" s="12" t="n"/>
      <c r="P66" s="12" t="n"/>
      <c r="Q66" s="26" t="n"/>
      <c r="R66" s="27">
        <f>IF(OR($B66="",Assumptions!$B$7=""),"",IFERROR($B66+Assumptions!$B$7,""))</f>
        <v/>
      </c>
      <c r="S66" s="8">
        <f>IF(OR($B66="",$B66&gt;TODAY(),$P66="Closed"),"",IFERROR(MAX(0,TODAY()-$B66),""))</f>
        <v/>
      </c>
      <c r="T66" s="17">
        <f>IF(COUNTA($A66:$Q66)=0,"",IF($B66="","Check: add event date",IF($A66="","Check: add incident ID",IF(COUNTIF($A$4:$A$103,$A66)&gt;1,"Check: duplicate incident ID",IF($B66&gt;TODAY(),"Check: future event date",IF($B66&lt;Assumptions!$B$8,"Check: event date limit",IF($C66="","Check: add event time",IF($D66="","Check: add child ID",IF($E66="","Check: add room",IF($F66="","Check: add observer",IF($G66="","Check: add event type",IF($H66="","Check: add context or activity",IF($I66="","Check: add objective description",IF($J66="","Check: add immediate response",IF($K66="","Check: add family contact status",IF(AND(OR($K66="Completed",$K66="Attempted"),$L66=""),"Check: add family contact date",IF(AND($L66&lt;&gt;"",$L66&lt;$B66),"Check: family contact date",IF(AND($L66&lt;&gt;"",$L66&gt;TODAY()),"Check: family contact date",IF($M66="","Check: add follow-up need",IF(AND($M66="Yes",$N66=""),"Check: add follow-up due date",IF(AND($N66&lt;&gt;"",$N66&lt;$B66),"Check: follow-up due date",IF(AND($M66="No",OR($N66&lt;&gt;"",$O66&lt;&gt;"Not Needed")),"Check: follow-up fields",IF(AND($M66="Yes",$O66="Not Needed"),"Check: follow-up status",IF($O66="","Check: add follow-up status",IF($P66="","Check: add review status",IF(AND($P66="Closed",$Q66=""),"Check: add review date",IF(AND($Q66&lt;&gt;"",$Q66&lt;$B66),"Check: review date",IF(AND($Q66&lt;&gt;"",$Q66&gt;TODAY()),"Check: review date",IF(AND($Q66&lt;&gt;"",$P66&lt;&gt;"Closed"),"Check: review status",IF(AND($P66&lt;&gt;"Closed",$R66&lt;&gt;"",$R66&lt;TODAY()),"Check: review is past target","OK"))))))))))))))))))))))))))))))</f>
        <v/>
      </c>
    </row>
    <row r="67" ht="44" customHeight="1">
      <c r="A67" s="12" t="n"/>
      <c r="B67" s="26" t="n"/>
      <c r="C67" s="14" t="n"/>
      <c r="D67" s="12" t="n"/>
      <c r="E67" s="12" t="n"/>
      <c r="F67" s="12" t="n"/>
      <c r="G67" s="12" t="n"/>
      <c r="H67" s="15" t="n"/>
      <c r="I67" s="15" t="n"/>
      <c r="J67" s="15" t="n"/>
      <c r="K67" s="12" t="n"/>
      <c r="L67" s="26" t="n"/>
      <c r="M67" s="12" t="n"/>
      <c r="N67" s="26" t="n"/>
      <c r="O67" s="12" t="n"/>
      <c r="P67" s="12" t="n"/>
      <c r="Q67" s="26" t="n"/>
      <c r="R67" s="28">
        <f>IF(OR($B67="",Assumptions!$B$7=""),"",IFERROR($B67+Assumptions!$B$7,""))</f>
        <v/>
      </c>
      <c r="S67" s="6">
        <f>IF(OR($B67="",$B67&gt;TODAY(),$P67="Closed"),"",IFERROR(MAX(0,TODAY()-$B67),""))</f>
        <v/>
      </c>
      <c r="T67" s="19">
        <f>IF(COUNTA($A67:$Q67)=0,"",IF($B67="","Check: add event date",IF($A67="","Check: add incident ID",IF(COUNTIF($A$4:$A$103,$A67)&gt;1,"Check: duplicate incident ID",IF($B67&gt;TODAY(),"Check: future event date",IF($B67&lt;Assumptions!$B$8,"Check: event date limit",IF($C67="","Check: add event time",IF($D67="","Check: add child ID",IF($E67="","Check: add room",IF($F67="","Check: add observer",IF($G67="","Check: add event type",IF($H67="","Check: add context or activity",IF($I67="","Check: add objective description",IF($J67="","Check: add immediate response",IF($K67="","Check: add family contact status",IF(AND(OR($K67="Completed",$K67="Attempted"),$L67=""),"Check: add family contact date",IF(AND($L67&lt;&gt;"",$L67&lt;$B67),"Check: family contact date",IF(AND($L67&lt;&gt;"",$L67&gt;TODAY()),"Check: family contact date",IF($M67="","Check: add follow-up need",IF(AND($M67="Yes",$N67=""),"Check: add follow-up due date",IF(AND($N67&lt;&gt;"",$N67&lt;$B67),"Check: follow-up due date",IF(AND($M67="No",OR($N67&lt;&gt;"",$O67&lt;&gt;"Not Needed")),"Check: follow-up fields",IF(AND($M67="Yes",$O67="Not Needed"),"Check: follow-up status",IF($O67="","Check: add follow-up status",IF($P67="","Check: add review status",IF(AND($P67="Closed",$Q67=""),"Check: add review date",IF(AND($Q67&lt;&gt;"",$Q67&lt;$B67),"Check: review date",IF(AND($Q67&lt;&gt;"",$Q67&gt;TODAY()),"Check: review date",IF(AND($Q67&lt;&gt;"",$P67&lt;&gt;"Closed"),"Check: review status",IF(AND($P67&lt;&gt;"Closed",$R67&lt;&gt;"",$R67&lt;TODAY()),"Check: review is past target","OK"))))))))))))))))))))))))))))))</f>
        <v/>
      </c>
    </row>
    <row r="68" ht="44" customHeight="1">
      <c r="A68" s="12" t="n"/>
      <c r="B68" s="26" t="n"/>
      <c r="C68" s="14" t="n"/>
      <c r="D68" s="12" t="n"/>
      <c r="E68" s="12" t="n"/>
      <c r="F68" s="12" t="n"/>
      <c r="G68" s="12" t="n"/>
      <c r="H68" s="15" t="n"/>
      <c r="I68" s="15" t="n"/>
      <c r="J68" s="15" t="n"/>
      <c r="K68" s="12" t="n"/>
      <c r="L68" s="26" t="n"/>
      <c r="M68" s="12" t="n"/>
      <c r="N68" s="26" t="n"/>
      <c r="O68" s="12" t="n"/>
      <c r="P68" s="12" t="n"/>
      <c r="Q68" s="26" t="n"/>
      <c r="R68" s="27">
        <f>IF(OR($B68="",Assumptions!$B$7=""),"",IFERROR($B68+Assumptions!$B$7,""))</f>
        <v/>
      </c>
      <c r="S68" s="8">
        <f>IF(OR($B68="",$B68&gt;TODAY(),$P68="Closed"),"",IFERROR(MAX(0,TODAY()-$B68),""))</f>
        <v/>
      </c>
      <c r="T68" s="17">
        <f>IF(COUNTA($A68:$Q68)=0,"",IF($B68="","Check: add event date",IF($A68="","Check: add incident ID",IF(COUNTIF($A$4:$A$103,$A68)&gt;1,"Check: duplicate incident ID",IF($B68&gt;TODAY(),"Check: future event date",IF($B68&lt;Assumptions!$B$8,"Check: event date limit",IF($C68="","Check: add event time",IF($D68="","Check: add child ID",IF($E68="","Check: add room",IF($F68="","Check: add observer",IF($G68="","Check: add event type",IF($H68="","Check: add context or activity",IF($I68="","Check: add objective description",IF($J68="","Check: add immediate response",IF($K68="","Check: add family contact status",IF(AND(OR($K68="Completed",$K68="Attempted"),$L68=""),"Check: add family contact date",IF(AND($L68&lt;&gt;"",$L68&lt;$B68),"Check: family contact date",IF(AND($L68&lt;&gt;"",$L68&gt;TODAY()),"Check: family contact date",IF($M68="","Check: add follow-up need",IF(AND($M68="Yes",$N68=""),"Check: add follow-up due date",IF(AND($N68&lt;&gt;"",$N68&lt;$B68),"Check: follow-up due date",IF(AND($M68="No",OR($N68&lt;&gt;"",$O68&lt;&gt;"Not Needed")),"Check: follow-up fields",IF(AND($M68="Yes",$O68="Not Needed"),"Check: follow-up status",IF($O68="","Check: add follow-up status",IF($P68="","Check: add review status",IF(AND($P68="Closed",$Q68=""),"Check: add review date",IF(AND($Q68&lt;&gt;"",$Q68&lt;$B68),"Check: review date",IF(AND($Q68&lt;&gt;"",$Q68&gt;TODAY()),"Check: review date",IF(AND($Q68&lt;&gt;"",$P68&lt;&gt;"Closed"),"Check: review status",IF(AND($P68&lt;&gt;"Closed",$R68&lt;&gt;"",$R68&lt;TODAY()),"Check: review is past target","OK"))))))))))))))))))))))))))))))</f>
        <v/>
      </c>
    </row>
    <row r="69" ht="44" customHeight="1">
      <c r="A69" s="12" t="n"/>
      <c r="B69" s="26" t="n"/>
      <c r="C69" s="14" t="n"/>
      <c r="D69" s="12" t="n"/>
      <c r="E69" s="12" t="n"/>
      <c r="F69" s="12" t="n"/>
      <c r="G69" s="12" t="n"/>
      <c r="H69" s="15" t="n"/>
      <c r="I69" s="15" t="n"/>
      <c r="J69" s="15" t="n"/>
      <c r="K69" s="12" t="n"/>
      <c r="L69" s="26" t="n"/>
      <c r="M69" s="12" t="n"/>
      <c r="N69" s="26" t="n"/>
      <c r="O69" s="12" t="n"/>
      <c r="P69" s="12" t="n"/>
      <c r="Q69" s="26" t="n"/>
      <c r="R69" s="28">
        <f>IF(OR($B69="",Assumptions!$B$7=""),"",IFERROR($B69+Assumptions!$B$7,""))</f>
        <v/>
      </c>
      <c r="S69" s="6">
        <f>IF(OR($B69="",$B69&gt;TODAY(),$P69="Closed"),"",IFERROR(MAX(0,TODAY()-$B69),""))</f>
        <v/>
      </c>
      <c r="T69" s="19">
        <f>IF(COUNTA($A69:$Q69)=0,"",IF($B69="","Check: add event date",IF($A69="","Check: add incident ID",IF(COUNTIF($A$4:$A$103,$A69)&gt;1,"Check: duplicate incident ID",IF($B69&gt;TODAY(),"Check: future event date",IF($B69&lt;Assumptions!$B$8,"Check: event date limit",IF($C69="","Check: add event time",IF($D69="","Check: add child ID",IF($E69="","Check: add room",IF($F69="","Check: add observer",IF($G69="","Check: add event type",IF($H69="","Check: add context or activity",IF($I69="","Check: add objective description",IF($J69="","Check: add immediate response",IF($K69="","Check: add family contact status",IF(AND(OR($K69="Completed",$K69="Attempted"),$L69=""),"Check: add family contact date",IF(AND($L69&lt;&gt;"",$L69&lt;$B69),"Check: family contact date",IF(AND($L69&lt;&gt;"",$L69&gt;TODAY()),"Check: family contact date",IF($M69="","Check: add follow-up need",IF(AND($M69="Yes",$N69=""),"Check: add follow-up due date",IF(AND($N69&lt;&gt;"",$N69&lt;$B69),"Check: follow-up due date",IF(AND($M69="No",OR($N69&lt;&gt;"",$O69&lt;&gt;"Not Needed")),"Check: follow-up fields",IF(AND($M69="Yes",$O69="Not Needed"),"Check: follow-up status",IF($O69="","Check: add follow-up status",IF($P69="","Check: add review status",IF(AND($P69="Closed",$Q69=""),"Check: add review date",IF(AND($Q69&lt;&gt;"",$Q69&lt;$B69),"Check: review date",IF(AND($Q69&lt;&gt;"",$Q69&gt;TODAY()),"Check: review date",IF(AND($Q69&lt;&gt;"",$P69&lt;&gt;"Closed"),"Check: review status",IF(AND($P69&lt;&gt;"Closed",$R69&lt;&gt;"",$R69&lt;TODAY()),"Check: review is past target","OK"))))))))))))))))))))))))))))))</f>
        <v/>
      </c>
    </row>
    <row r="70" ht="44" customHeight="1">
      <c r="A70" s="12" t="n"/>
      <c r="B70" s="26" t="n"/>
      <c r="C70" s="14" t="n"/>
      <c r="D70" s="12" t="n"/>
      <c r="E70" s="12" t="n"/>
      <c r="F70" s="12" t="n"/>
      <c r="G70" s="12" t="n"/>
      <c r="H70" s="15" t="n"/>
      <c r="I70" s="15" t="n"/>
      <c r="J70" s="15" t="n"/>
      <c r="K70" s="12" t="n"/>
      <c r="L70" s="26" t="n"/>
      <c r="M70" s="12" t="n"/>
      <c r="N70" s="26" t="n"/>
      <c r="O70" s="12" t="n"/>
      <c r="P70" s="12" t="n"/>
      <c r="Q70" s="26" t="n"/>
      <c r="R70" s="27">
        <f>IF(OR($B70="",Assumptions!$B$7=""),"",IFERROR($B70+Assumptions!$B$7,""))</f>
        <v/>
      </c>
      <c r="S70" s="8">
        <f>IF(OR($B70="",$B70&gt;TODAY(),$P70="Closed"),"",IFERROR(MAX(0,TODAY()-$B70),""))</f>
        <v/>
      </c>
      <c r="T70" s="17">
        <f>IF(COUNTA($A70:$Q70)=0,"",IF($B70="","Check: add event date",IF($A70="","Check: add incident ID",IF(COUNTIF($A$4:$A$103,$A70)&gt;1,"Check: duplicate incident ID",IF($B70&gt;TODAY(),"Check: future event date",IF($B70&lt;Assumptions!$B$8,"Check: event date limit",IF($C70="","Check: add event time",IF($D70="","Check: add child ID",IF($E70="","Check: add room",IF($F70="","Check: add observer",IF($G70="","Check: add event type",IF($H70="","Check: add context or activity",IF($I70="","Check: add objective description",IF($J70="","Check: add immediate response",IF($K70="","Check: add family contact status",IF(AND(OR($K70="Completed",$K70="Attempted"),$L70=""),"Check: add family contact date",IF(AND($L70&lt;&gt;"",$L70&lt;$B70),"Check: family contact date",IF(AND($L70&lt;&gt;"",$L70&gt;TODAY()),"Check: family contact date",IF($M70="","Check: add follow-up need",IF(AND($M70="Yes",$N70=""),"Check: add follow-up due date",IF(AND($N70&lt;&gt;"",$N70&lt;$B70),"Check: follow-up due date",IF(AND($M70="No",OR($N70&lt;&gt;"",$O70&lt;&gt;"Not Needed")),"Check: follow-up fields",IF(AND($M70="Yes",$O70="Not Needed"),"Check: follow-up status",IF($O70="","Check: add follow-up status",IF($P70="","Check: add review status",IF(AND($P70="Closed",$Q70=""),"Check: add review date",IF(AND($Q70&lt;&gt;"",$Q70&lt;$B70),"Check: review date",IF(AND($Q70&lt;&gt;"",$Q70&gt;TODAY()),"Check: review date",IF(AND($Q70&lt;&gt;"",$P70&lt;&gt;"Closed"),"Check: review status",IF(AND($P70&lt;&gt;"Closed",$R70&lt;&gt;"",$R70&lt;TODAY()),"Check: review is past target","OK"))))))))))))))))))))))))))))))</f>
        <v/>
      </c>
    </row>
    <row r="71" ht="44" customHeight="1">
      <c r="A71" s="12" t="n"/>
      <c r="B71" s="26" t="n"/>
      <c r="C71" s="14" t="n"/>
      <c r="D71" s="12" t="n"/>
      <c r="E71" s="12" t="n"/>
      <c r="F71" s="12" t="n"/>
      <c r="G71" s="12" t="n"/>
      <c r="H71" s="15" t="n"/>
      <c r="I71" s="15" t="n"/>
      <c r="J71" s="15" t="n"/>
      <c r="K71" s="12" t="n"/>
      <c r="L71" s="26" t="n"/>
      <c r="M71" s="12" t="n"/>
      <c r="N71" s="26" t="n"/>
      <c r="O71" s="12" t="n"/>
      <c r="P71" s="12" t="n"/>
      <c r="Q71" s="26" t="n"/>
      <c r="R71" s="28">
        <f>IF(OR($B71="",Assumptions!$B$7=""),"",IFERROR($B71+Assumptions!$B$7,""))</f>
        <v/>
      </c>
      <c r="S71" s="6">
        <f>IF(OR($B71="",$B71&gt;TODAY(),$P71="Closed"),"",IFERROR(MAX(0,TODAY()-$B71),""))</f>
        <v/>
      </c>
      <c r="T71" s="19">
        <f>IF(COUNTA($A71:$Q71)=0,"",IF($B71="","Check: add event date",IF($A71="","Check: add incident ID",IF(COUNTIF($A$4:$A$103,$A71)&gt;1,"Check: duplicate incident ID",IF($B71&gt;TODAY(),"Check: future event date",IF($B71&lt;Assumptions!$B$8,"Check: event date limit",IF($C71="","Check: add event time",IF($D71="","Check: add child ID",IF($E71="","Check: add room",IF($F71="","Check: add observer",IF($G71="","Check: add event type",IF($H71="","Check: add context or activity",IF($I71="","Check: add objective description",IF($J71="","Check: add immediate response",IF($K71="","Check: add family contact status",IF(AND(OR($K71="Completed",$K71="Attempted"),$L71=""),"Check: add family contact date",IF(AND($L71&lt;&gt;"",$L71&lt;$B71),"Check: family contact date",IF(AND($L71&lt;&gt;"",$L71&gt;TODAY()),"Check: family contact date",IF($M71="","Check: add follow-up need",IF(AND($M71="Yes",$N71=""),"Check: add follow-up due date",IF(AND($N71&lt;&gt;"",$N71&lt;$B71),"Check: follow-up due date",IF(AND($M71="No",OR($N71&lt;&gt;"",$O71&lt;&gt;"Not Needed")),"Check: follow-up fields",IF(AND($M71="Yes",$O71="Not Needed"),"Check: follow-up status",IF($O71="","Check: add follow-up status",IF($P71="","Check: add review status",IF(AND($P71="Closed",$Q71=""),"Check: add review date",IF(AND($Q71&lt;&gt;"",$Q71&lt;$B71),"Check: review date",IF(AND($Q71&lt;&gt;"",$Q71&gt;TODAY()),"Check: review date",IF(AND($Q71&lt;&gt;"",$P71&lt;&gt;"Closed"),"Check: review status",IF(AND($P71&lt;&gt;"Closed",$R71&lt;&gt;"",$R71&lt;TODAY()),"Check: review is past target","OK"))))))))))))))))))))))))))))))</f>
        <v/>
      </c>
    </row>
    <row r="72" ht="44" customHeight="1">
      <c r="A72" s="12" t="n"/>
      <c r="B72" s="26" t="n"/>
      <c r="C72" s="14" t="n"/>
      <c r="D72" s="12" t="n"/>
      <c r="E72" s="12" t="n"/>
      <c r="F72" s="12" t="n"/>
      <c r="G72" s="12" t="n"/>
      <c r="H72" s="15" t="n"/>
      <c r="I72" s="15" t="n"/>
      <c r="J72" s="15" t="n"/>
      <c r="K72" s="12" t="n"/>
      <c r="L72" s="26" t="n"/>
      <c r="M72" s="12" t="n"/>
      <c r="N72" s="26" t="n"/>
      <c r="O72" s="12" t="n"/>
      <c r="P72" s="12" t="n"/>
      <c r="Q72" s="26" t="n"/>
      <c r="R72" s="27">
        <f>IF(OR($B72="",Assumptions!$B$7=""),"",IFERROR($B72+Assumptions!$B$7,""))</f>
        <v/>
      </c>
      <c r="S72" s="8">
        <f>IF(OR($B72="",$B72&gt;TODAY(),$P72="Closed"),"",IFERROR(MAX(0,TODAY()-$B72),""))</f>
        <v/>
      </c>
      <c r="T72" s="17">
        <f>IF(COUNTA($A72:$Q72)=0,"",IF($B72="","Check: add event date",IF($A72="","Check: add incident ID",IF(COUNTIF($A$4:$A$103,$A72)&gt;1,"Check: duplicate incident ID",IF($B72&gt;TODAY(),"Check: future event date",IF($B72&lt;Assumptions!$B$8,"Check: event date limit",IF($C72="","Check: add event time",IF($D72="","Check: add child ID",IF($E72="","Check: add room",IF($F72="","Check: add observer",IF($G72="","Check: add event type",IF($H72="","Check: add context or activity",IF($I72="","Check: add objective description",IF($J72="","Check: add immediate response",IF($K72="","Check: add family contact status",IF(AND(OR($K72="Completed",$K72="Attempted"),$L72=""),"Check: add family contact date",IF(AND($L72&lt;&gt;"",$L72&lt;$B72),"Check: family contact date",IF(AND($L72&lt;&gt;"",$L72&gt;TODAY()),"Check: family contact date",IF($M72="","Check: add follow-up need",IF(AND($M72="Yes",$N72=""),"Check: add follow-up due date",IF(AND($N72&lt;&gt;"",$N72&lt;$B72),"Check: follow-up due date",IF(AND($M72="No",OR($N72&lt;&gt;"",$O72&lt;&gt;"Not Needed")),"Check: follow-up fields",IF(AND($M72="Yes",$O72="Not Needed"),"Check: follow-up status",IF($O72="","Check: add follow-up status",IF($P72="","Check: add review status",IF(AND($P72="Closed",$Q72=""),"Check: add review date",IF(AND($Q72&lt;&gt;"",$Q72&lt;$B72),"Check: review date",IF(AND($Q72&lt;&gt;"",$Q72&gt;TODAY()),"Check: review date",IF(AND($Q72&lt;&gt;"",$P72&lt;&gt;"Closed"),"Check: review status",IF(AND($P72&lt;&gt;"Closed",$R72&lt;&gt;"",$R72&lt;TODAY()),"Check: review is past target","OK"))))))))))))))))))))))))))))))</f>
        <v/>
      </c>
    </row>
    <row r="73" ht="44" customHeight="1">
      <c r="A73" s="12" t="n"/>
      <c r="B73" s="26" t="n"/>
      <c r="C73" s="14" t="n"/>
      <c r="D73" s="12" t="n"/>
      <c r="E73" s="12" t="n"/>
      <c r="F73" s="12" t="n"/>
      <c r="G73" s="12" t="n"/>
      <c r="H73" s="15" t="n"/>
      <c r="I73" s="15" t="n"/>
      <c r="J73" s="15" t="n"/>
      <c r="K73" s="12" t="n"/>
      <c r="L73" s="26" t="n"/>
      <c r="M73" s="12" t="n"/>
      <c r="N73" s="26" t="n"/>
      <c r="O73" s="12" t="n"/>
      <c r="P73" s="12" t="n"/>
      <c r="Q73" s="26" t="n"/>
      <c r="R73" s="28">
        <f>IF(OR($B73="",Assumptions!$B$7=""),"",IFERROR($B73+Assumptions!$B$7,""))</f>
        <v/>
      </c>
      <c r="S73" s="6">
        <f>IF(OR($B73="",$B73&gt;TODAY(),$P73="Closed"),"",IFERROR(MAX(0,TODAY()-$B73),""))</f>
        <v/>
      </c>
      <c r="T73" s="19">
        <f>IF(COUNTA($A73:$Q73)=0,"",IF($B73="","Check: add event date",IF($A73="","Check: add incident ID",IF(COUNTIF($A$4:$A$103,$A73)&gt;1,"Check: duplicate incident ID",IF($B73&gt;TODAY(),"Check: future event date",IF($B73&lt;Assumptions!$B$8,"Check: event date limit",IF($C73="","Check: add event time",IF($D73="","Check: add child ID",IF($E73="","Check: add room",IF($F73="","Check: add observer",IF($G73="","Check: add event type",IF($H73="","Check: add context or activity",IF($I73="","Check: add objective description",IF($J73="","Check: add immediate response",IF($K73="","Check: add family contact status",IF(AND(OR($K73="Completed",$K73="Attempted"),$L73=""),"Check: add family contact date",IF(AND($L73&lt;&gt;"",$L73&lt;$B73),"Check: family contact date",IF(AND($L73&lt;&gt;"",$L73&gt;TODAY()),"Check: family contact date",IF($M73="","Check: add follow-up need",IF(AND($M73="Yes",$N73=""),"Check: add follow-up due date",IF(AND($N73&lt;&gt;"",$N73&lt;$B73),"Check: follow-up due date",IF(AND($M73="No",OR($N73&lt;&gt;"",$O73&lt;&gt;"Not Needed")),"Check: follow-up fields",IF(AND($M73="Yes",$O73="Not Needed"),"Check: follow-up status",IF($O73="","Check: add follow-up status",IF($P73="","Check: add review status",IF(AND($P73="Closed",$Q73=""),"Check: add review date",IF(AND($Q73&lt;&gt;"",$Q73&lt;$B73),"Check: review date",IF(AND($Q73&lt;&gt;"",$Q73&gt;TODAY()),"Check: review date",IF(AND($Q73&lt;&gt;"",$P73&lt;&gt;"Closed"),"Check: review status",IF(AND($P73&lt;&gt;"Closed",$R73&lt;&gt;"",$R73&lt;TODAY()),"Check: review is past target","OK"))))))))))))))))))))))))))))))</f>
        <v/>
      </c>
    </row>
    <row r="74" ht="44" customHeight="1">
      <c r="A74" s="12" t="n"/>
      <c r="B74" s="26" t="n"/>
      <c r="C74" s="14" t="n"/>
      <c r="D74" s="12" t="n"/>
      <c r="E74" s="12" t="n"/>
      <c r="F74" s="12" t="n"/>
      <c r="G74" s="12" t="n"/>
      <c r="H74" s="15" t="n"/>
      <c r="I74" s="15" t="n"/>
      <c r="J74" s="15" t="n"/>
      <c r="K74" s="12" t="n"/>
      <c r="L74" s="26" t="n"/>
      <c r="M74" s="12" t="n"/>
      <c r="N74" s="26" t="n"/>
      <c r="O74" s="12" t="n"/>
      <c r="P74" s="12" t="n"/>
      <c r="Q74" s="26" t="n"/>
      <c r="R74" s="27">
        <f>IF(OR($B74="",Assumptions!$B$7=""),"",IFERROR($B74+Assumptions!$B$7,""))</f>
        <v/>
      </c>
      <c r="S74" s="8">
        <f>IF(OR($B74="",$B74&gt;TODAY(),$P74="Closed"),"",IFERROR(MAX(0,TODAY()-$B74),""))</f>
        <v/>
      </c>
      <c r="T74" s="17">
        <f>IF(COUNTA($A74:$Q74)=0,"",IF($B74="","Check: add event date",IF($A74="","Check: add incident ID",IF(COUNTIF($A$4:$A$103,$A74)&gt;1,"Check: duplicate incident ID",IF($B74&gt;TODAY(),"Check: future event date",IF($B74&lt;Assumptions!$B$8,"Check: event date limit",IF($C74="","Check: add event time",IF($D74="","Check: add child ID",IF($E74="","Check: add room",IF($F74="","Check: add observer",IF($G74="","Check: add event type",IF($H74="","Check: add context or activity",IF($I74="","Check: add objective description",IF($J74="","Check: add immediate response",IF($K74="","Check: add family contact status",IF(AND(OR($K74="Completed",$K74="Attempted"),$L74=""),"Check: add family contact date",IF(AND($L74&lt;&gt;"",$L74&lt;$B74),"Check: family contact date",IF(AND($L74&lt;&gt;"",$L74&gt;TODAY()),"Check: family contact date",IF($M74="","Check: add follow-up need",IF(AND($M74="Yes",$N74=""),"Check: add follow-up due date",IF(AND($N74&lt;&gt;"",$N74&lt;$B74),"Check: follow-up due date",IF(AND($M74="No",OR($N74&lt;&gt;"",$O74&lt;&gt;"Not Needed")),"Check: follow-up fields",IF(AND($M74="Yes",$O74="Not Needed"),"Check: follow-up status",IF($O74="","Check: add follow-up status",IF($P74="","Check: add review status",IF(AND($P74="Closed",$Q74=""),"Check: add review date",IF(AND($Q74&lt;&gt;"",$Q74&lt;$B74),"Check: review date",IF(AND($Q74&lt;&gt;"",$Q74&gt;TODAY()),"Check: review date",IF(AND($Q74&lt;&gt;"",$P74&lt;&gt;"Closed"),"Check: review status",IF(AND($P74&lt;&gt;"Closed",$R74&lt;&gt;"",$R74&lt;TODAY()),"Check: review is past target","OK"))))))))))))))))))))))))))))))</f>
        <v/>
      </c>
    </row>
    <row r="75" ht="44" customHeight="1">
      <c r="A75" s="12" t="n"/>
      <c r="B75" s="26" t="n"/>
      <c r="C75" s="14" t="n"/>
      <c r="D75" s="12" t="n"/>
      <c r="E75" s="12" t="n"/>
      <c r="F75" s="12" t="n"/>
      <c r="G75" s="12" t="n"/>
      <c r="H75" s="15" t="n"/>
      <c r="I75" s="15" t="n"/>
      <c r="J75" s="15" t="n"/>
      <c r="K75" s="12" t="n"/>
      <c r="L75" s="26" t="n"/>
      <c r="M75" s="12" t="n"/>
      <c r="N75" s="26" t="n"/>
      <c r="O75" s="12" t="n"/>
      <c r="P75" s="12" t="n"/>
      <c r="Q75" s="26" t="n"/>
      <c r="R75" s="28">
        <f>IF(OR($B75="",Assumptions!$B$7=""),"",IFERROR($B75+Assumptions!$B$7,""))</f>
        <v/>
      </c>
      <c r="S75" s="6">
        <f>IF(OR($B75="",$B75&gt;TODAY(),$P75="Closed"),"",IFERROR(MAX(0,TODAY()-$B75),""))</f>
        <v/>
      </c>
      <c r="T75" s="19">
        <f>IF(COUNTA($A75:$Q75)=0,"",IF($B75="","Check: add event date",IF($A75="","Check: add incident ID",IF(COUNTIF($A$4:$A$103,$A75)&gt;1,"Check: duplicate incident ID",IF($B75&gt;TODAY(),"Check: future event date",IF($B75&lt;Assumptions!$B$8,"Check: event date limit",IF($C75="","Check: add event time",IF($D75="","Check: add child ID",IF($E75="","Check: add room",IF($F75="","Check: add observer",IF($G75="","Check: add event type",IF($H75="","Check: add context or activity",IF($I75="","Check: add objective description",IF($J75="","Check: add immediate response",IF($K75="","Check: add family contact status",IF(AND(OR($K75="Completed",$K75="Attempted"),$L75=""),"Check: add family contact date",IF(AND($L75&lt;&gt;"",$L75&lt;$B75),"Check: family contact date",IF(AND($L75&lt;&gt;"",$L75&gt;TODAY()),"Check: family contact date",IF($M75="","Check: add follow-up need",IF(AND($M75="Yes",$N75=""),"Check: add follow-up due date",IF(AND($N75&lt;&gt;"",$N75&lt;$B75),"Check: follow-up due date",IF(AND($M75="No",OR($N75&lt;&gt;"",$O75&lt;&gt;"Not Needed")),"Check: follow-up fields",IF(AND($M75="Yes",$O75="Not Needed"),"Check: follow-up status",IF($O75="","Check: add follow-up status",IF($P75="","Check: add review status",IF(AND($P75="Closed",$Q75=""),"Check: add review date",IF(AND($Q75&lt;&gt;"",$Q75&lt;$B75),"Check: review date",IF(AND($Q75&lt;&gt;"",$Q75&gt;TODAY()),"Check: review date",IF(AND($Q75&lt;&gt;"",$P75&lt;&gt;"Closed"),"Check: review status",IF(AND($P75&lt;&gt;"Closed",$R75&lt;&gt;"",$R75&lt;TODAY()),"Check: review is past target","OK"))))))))))))))))))))))))))))))</f>
        <v/>
      </c>
    </row>
    <row r="76" ht="44" customHeight="1">
      <c r="A76" s="12" t="n"/>
      <c r="B76" s="26" t="n"/>
      <c r="C76" s="14" t="n"/>
      <c r="D76" s="12" t="n"/>
      <c r="E76" s="12" t="n"/>
      <c r="F76" s="12" t="n"/>
      <c r="G76" s="12" t="n"/>
      <c r="H76" s="15" t="n"/>
      <c r="I76" s="15" t="n"/>
      <c r="J76" s="15" t="n"/>
      <c r="K76" s="12" t="n"/>
      <c r="L76" s="26" t="n"/>
      <c r="M76" s="12" t="n"/>
      <c r="N76" s="26" t="n"/>
      <c r="O76" s="12" t="n"/>
      <c r="P76" s="12" t="n"/>
      <c r="Q76" s="26" t="n"/>
      <c r="R76" s="27">
        <f>IF(OR($B76="",Assumptions!$B$7=""),"",IFERROR($B76+Assumptions!$B$7,""))</f>
        <v/>
      </c>
      <c r="S76" s="8">
        <f>IF(OR($B76="",$B76&gt;TODAY(),$P76="Closed"),"",IFERROR(MAX(0,TODAY()-$B76),""))</f>
        <v/>
      </c>
      <c r="T76" s="17">
        <f>IF(COUNTA($A76:$Q76)=0,"",IF($B76="","Check: add event date",IF($A76="","Check: add incident ID",IF(COUNTIF($A$4:$A$103,$A76)&gt;1,"Check: duplicate incident ID",IF($B76&gt;TODAY(),"Check: future event date",IF($B76&lt;Assumptions!$B$8,"Check: event date limit",IF($C76="","Check: add event time",IF($D76="","Check: add child ID",IF($E76="","Check: add room",IF($F76="","Check: add observer",IF($G76="","Check: add event type",IF($H76="","Check: add context or activity",IF($I76="","Check: add objective description",IF($J76="","Check: add immediate response",IF($K76="","Check: add family contact status",IF(AND(OR($K76="Completed",$K76="Attempted"),$L76=""),"Check: add family contact date",IF(AND($L76&lt;&gt;"",$L76&lt;$B76),"Check: family contact date",IF(AND($L76&lt;&gt;"",$L76&gt;TODAY()),"Check: family contact date",IF($M76="","Check: add follow-up need",IF(AND($M76="Yes",$N76=""),"Check: add follow-up due date",IF(AND($N76&lt;&gt;"",$N76&lt;$B76),"Check: follow-up due date",IF(AND($M76="No",OR($N76&lt;&gt;"",$O76&lt;&gt;"Not Needed")),"Check: follow-up fields",IF(AND($M76="Yes",$O76="Not Needed"),"Check: follow-up status",IF($O76="","Check: add follow-up status",IF($P76="","Check: add review status",IF(AND($P76="Closed",$Q76=""),"Check: add review date",IF(AND($Q76&lt;&gt;"",$Q76&lt;$B76),"Check: review date",IF(AND($Q76&lt;&gt;"",$Q76&gt;TODAY()),"Check: review date",IF(AND($Q76&lt;&gt;"",$P76&lt;&gt;"Closed"),"Check: review status",IF(AND($P76&lt;&gt;"Closed",$R76&lt;&gt;"",$R76&lt;TODAY()),"Check: review is past target","OK"))))))))))))))))))))))))))))))</f>
        <v/>
      </c>
    </row>
    <row r="77" ht="44" customHeight="1">
      <c r="A77" s="12" t="n"/>
      <c r="B77" s="26" t="n"/>
      <c r="C77" s="14" t="n"/>
      <c r="D77" s="12" t="n"/>
      <c r="E77" s="12" t="n"/>
      <c r="F77" s="12" t="n"/>
      <c r="G77" s="12" t="n"/>
      <c r="H77" s="15" t="n"/>
      <c r="I77" s="15" t="n"/>
      <c r="J77" s="15" t="n"/>
      <c r="K77" s="12" t="n"/>
      <c r="L77" s="26" t="n"/>
      <c r="M77" s="12" t="n"/>
      <c r="N77" s="26" t="n"/>
      <c r="O77" s="12" t="n"/>
      <c r="P77" s="12" t="n"/>
      <c r="Q77" s="26" t="n"/>
      <c r="R77" s="28">
        <f>IF(OR($B77="",Assumptions!$B$7=""),"",IFERROR($B77+Assumptions!$B$7,""))</f>
        <v/>
      </c>
      <c r="S77" s="6">
        <f>IF(OR($B77="",$B77&gt;TODAY(),$P77="Closed"),"",IFERROR(MAX(0,TODAY()-$B77),""))</f>
        <v/>
      </c>
      <c r="T77" s="19">
        <f>IF(COUNTA($A77:$Q77)=0,"",IF($B77="","Check: add event date",IF($A77="","Check: add incident ID",IF(COUNTIF($A$4:$A$103,$A77)&gt;1,"Check: duplicate incident ID",IF($B77&gt;TODAY(),"Check: future event date",IF($B77&lt;Assumptions!$B$8,"Check: event date limit",IF($C77="","Check: add event time",IF($D77="","Check: add child ID",IF($E77="","Check: add room",IF($F77="","Check: add observer",IF($G77="","Check: add event type",IF($H77="","Check: add context or activity",IF($I77="","Check: add objective description",IF($J77="","Check: add immediate response",IF($K77="","Check: add family contact status",IF(AND(OR($K77="Completed",$K77="Attempted"),$L77=""),"Check: add family contact date",IF(AND($L77&lt;&gt;"",$L77&lt;$B77),"Check: family contact date",IF(AND($L77&lt;&gt;"",$L77&gt;TODAY()),"Check: family contact date",IF($M77="","Check: add follow-up need",IF(AND($M77="Yes",$N77=""),"Check: add follow-up due date",IF(AND($N77&lt;&gt;"",$N77&lt;$B77),"Check: follow-up due date",IF(AND($M77="No",OR($N77&lt;&gt;"",$O77&lt;&gt;"Not Needed")),"Check: follow-up fields",IF(AND($M77="Yes",$O77="Not Needed"),"Check: follow-up status",IF($O77="","Check: add follow-up status",IF($P77="","Check: add review status",IF(AND($P77="Closed",$Q77=""),"Check: add review date",IF(AND($Q77&lt;&gt;"",$Q77&lt;$B77),"Check: review date",IF(AND($Q77&lt;&gt;"",$Q77&gt;TODAY()),"Check: review date",IF(AND($Q77&lt;&gt;"",$P77&lt;&gt;"Closed"),"Check: review status",IF(AND($P77&lt;&gt;"Closed",$R77&lt;&gt;"",$R77&lt;TODAY()),"Check: review is past target","OK"))))))))))))))))))))))))))))))</f>
        <v/>
      </c>
    </row>
    <row r="78" ht="44" customHeight="1">
      <c r="A78" s="12" t="n"/>
      <c r="B78" s="26" t="n"/>
      <c r="C78" s="14" t="n"/>
      <c r="D78" s="12" t="n"/>
      <c r="E78" s="12" t="n"/>
      <c r="F78" s="12" t="n"/>
      <c r="G78" s="12" t="n"/>
      <c r="H78" s="15" t="n"/>
      <c r="I78" s="15" t="n"/>
      <c r="J78" s="15" t="n"/>
      <c r="K78" s="12" t="n"/>
      <c r="L78" s="26" t="n"/>
      <c r="M78" s="12" t="n"/>
      <c r="N78" s="26" t="n"/>
      <c r="O78" s="12" t="n"/>
      <c r="P78" s="12" t="n"/>
      <c r="Q78" s="26" t="n"/>
      <c r="R78" s="27">
        <f>IF(OR($B78="",Assumptions!$B$7=""),"",IFERROR($B78+Assumptions!$B$7,""))</f>
        <v/>
      </c>
      <c r="S78" s="8">
        <f>IF(OR($B78="",$B78&gt;TODAY(),$P78="Closed"),"",IFERROR(MAX(0,TODAY()-$B78),""))</f>
        <v/>
      </c>
      <c r="T78" s="17">
        <f>IF(COUNTA($A78:$Q78)=0,"",IF($B78="","Check: add event date",IF($A78="","Check: add incident ID",IF(COUNTIF($A$4:$A$103,$A78)&gt;1,"Check: duplicate incident ID",IF($B78&gt;TODAY(),"Check: future event date",IF($B78&lt;Assumptions!$B$8,"Check: event date limit",IF($C78="","Check: add event time",IF($D78="","Check: add child ID",IF($E78="","Check: add room",IF($F78="","Check: add observer",IF($G78="","Check: add event type",IF($H78="","Check: add context or activity",IF($I78="","Check: add objective description",IF($J78="","Check: add immediate response",IF($K78="","Check: add family contact status",IF(AND(OR($K78="Completed",$K78="Attempted"),$L78=""),"Check: add family contact date",IF(AND($L78&lt;&gt;"",$L78&lt;$B78),"Check: family contact date",IF(AND($L78&lt;&gt;"",$L78&gt;TODAY()),"Check: family contact date",IF($M78="","Check: add follow-up need",IF(AND($M78="Yes",$N78=""),"Check: add follow-up due date",IF(AND($N78&lt;&gt;"",$N78&lt;$B78),"Check: follow-up due date",IF(AND($M78="No",OR($N78&lt;&gt;"",$O78&lt;&gt;"Not Needed")),"Check: follow-up fields",IF(AND($M78="Yes",$O78="Not Needed"),"Check: follow-up status",IF($O78="","Check: add follow-up status",IF($P78="","Check: add review status",IF(AND($P78="Closed",$Q78=""),"Check: add review date",IF(AND($Q78&lt;&gt;"",$Q78&lt;$B78),"Check: review date",IF(AND($Q78&lt;&gt;"",$Q78&gt;TODAY()),"Check: review date",IF(AND($Q78&lt;&gt;"",$P78&lt;&gt;"Closed"),"Check: review status",IF(AND($P78&lt;&gt;"Closed",$R78&lt;&gt;"",$R78&lt;TODAY()),"Check: review is past target","OK"))))))))))))))))))))))))))))))</f>
        <v/>
      </c>
    </row>
    <row r="79" ht="44" customHeight="1">
      <c r="A79" s="12" t="n"/>
      <c r="B79" s="26" t="n"/>
      <c r="C79" s="14" t="n"/>
      <c r="D79" s="12" t="n"/>
      <c r="E79" s="12" t="n"/>
      <c r="F79" s="12" t="n"/>
      <c r="G79" s="12" t="n"/>
      <c r="H79" s="15" t="n"/>
      <c r="I79" s="15" t="n"/>
      <c r="J79" s="15" t="n"/>
      <c r="K79" s="12" t="n"/>
      <c r="L79" s="26" t="n"/>
      <c r="M79" s="12" t="n"/>
      <c r="N79" s="26" t="n"/>
      <c r="O79" s="12" t="n"/>
      <c r="P79" s="12" t="n"/>
      <c r="Q79" s="26" t="n"/>
      <c r="R79" s="28">
        <f>IF(OR($B79="",Assumptions!$B$7=""),"",IFERROR($B79+Assumptions!$B$7,""))</f>
        <v/>
      </c>
      <c r="S79" s="6">
        <f>IF(OR($B79="",$B79&gt;TODAY(),$P79="Closed"),"",IFERROR(MAX(0,TODAY()-$B79),""))</f>
        <v/>
      </c>
      <c r="T79" s="19">
        <f>IF(COUNTA($A79:$Q79)=0,"",IF($B79="","Check: add event date",IF($A79="","Check: add incident ID",IF(COUNTIF($A$4:$A$103,$A79)&gt;1,"Check: duplicate incident ID",IF($B79&gt;TODAY(),"Check: future event date",IF($B79&lt;Assumptions!$B$8,"Check: event date limit",IF($C79="","Check: add event time",IF($D79="","Check: add child ID",IF($E79="","Check: add room",IF($F79="","Check: add observer",IF($G79="","Check: add event type",IF($H79="","Check: add context or activity",IF($I79="","Check: add objective description",IF($J79="","Check: add immediate response",IF($K79="","Check: add family contact status",IF(AND(OR($K79="Completed",$K79="Attempted"),$L79=""),"Check: add family contact date",IF(AND($L79&lt;&gt;"",$L79&lt;$B79),"Check: family contact date",IF(AND($L79&lt;&gt;"",$L79&gt;TODAY()),"Check: family contact date",IF($M79="","Check: add follow-up need",IF(AND($M79="Yes",$N79=""),"Check: add follow-up due date",IF(AND($N79&lt;&gt;"",$N79&lt;$B79),"Check: follow-up due date",IF(AND($M79="No",OR($N79&lt;&gt;"",$O79&lt;&gt;"Not Needed")),"Check: follow-up fields",IF(AND($M79="Yes",$O79="Not Needed"),"Check: follow-up status",IF($O79="","Check: add follow-up status",IF($P79="","Check: add review status",IF(AND($P79="Closed",$Q79=""),"Check: add review date",IF(AND($Q79&lt;&gt;"",$Q79&lt;$B79),"Check: review date",IF(AND($Q79&lt;&gt;"",$Q79&gt;TODAY()),"Check: review date",IF(AND($Q79&lt;&gt;"",$P79&lt;&gt;"Closed"),"Check: review status",IF(AND($P79&lt;&gt;"Closed",$R79&lt;&gt;"",$R79&lt;TODAY()),"Check: review is past target","OK"))))))))))))))))))))))))))))))</f>
        <v/>
      </c>
    </row>
    <row r="80" ht="44" customHeight="1">
      <c r="A80" s="12" t="n"/>
      <c r="B80" s="26" t="n"/>
      <c r="C80" s="14" t="n"/>
      <c r="D80" s="12" t="n"/>
      <c r="E80" s="12" t="n"/>
      <c r="F80" s="12" t="n"/>
      <c r="G80" s="12" t="n"/>
      <c r="H80" s="15" t="n"/>
      <c r="I80" s="15" t="n"/>
      <c r="J80" s="15" t="n"/>
      <c r="K80" s="12" t="n"/>
      <c r="L80" s="26" t="n"/>
      <c r="M80" s="12" t="n"/>
      <c r="N80" s="26" t="n"/>
      <c r="O80" s="12" t="n"/>
      <c r="P80" s="12" t="n"/>
      <c r="Q80" s="26" t="n"/>
      <c r="R80" s="27">
        <f>IF(OR($B80="",Assumptions!$B$7=""),"",IFERROR($B80+Assumptions!$B$7,""))</f>
        <v/>
      </c>
      <c r="S80" s="8">
        <f>IF(OR($B80="",$B80&gt;TODAY(),$P80="Closed"),"",IFERROR(MAX(0,TODAY()-$B80),""))</f>
        <v/>
      </c>
      <c r="T80" s="17">
        <f>IF(COUNTA($A80:$Q80)=0,"",IF($B80="","Check: add event date",IF($A80="","Check: add incident ID",IF(COUNTIF($A$4:$A$103,$A80)&gt;1,"Check: duplicate incident ID",IF($B80&gt;TODAY(),"Check: future event date",IF($B80&lt;Assumptions!$B$8,"Check: event date limit",IF($C80="","Check: add event time",IF($D80="","Check: add child ID",IF($E80="","Check: add room",IF($F80="","Check: add observer",IF($G80="","Check: add event type",IF($H80="","Check: add context or activity",IF($I80="","Check: add objective description",IF($J80="","Check: add immediate response",IF($K80="","Check: add family contact status",IF(AND(OR($K80="Completed",$K80="Attempted"),$L80=""),"Check: add family contact date",IF(AND($L80&lt;&gt;"",$L80&lt;$B80),"Check: family contact date",IF(AND($L80&lt;&gt;"",$L80&gt;TODAY()),"Check: family contact date",IF($M80="","Check: add follow-up need",IF(AND($M80="Yes",$N80=""),"Check: add follow-up due date",IF(AND($N80&lt;&gt;"",$N80&lt;$B80),"Check: follow-up due date",IF(AND($M80="No",OR($N80&lt;&gt;"",$O80&lt;&gt;"Not Needed")),"Check: follow-up fields",IF(AND($M80="Yes",$O80="Not Needed"),"Check: follow-up status",IF($O80="","Check: add follow-up status",IF($P80="","Check: add review status",IF(AND($P80="Closed",$Q80=""),"Check: add review date",IF(AND($Q80&lt;&gt;"",$Q80&lt;$B80),"Check: review date",IF(AND($Q80&lt;&gt;"",$Q80&gt;TODAY()),"Check: review date",IF(AND($Q80&lt;&gt;"",$P80&lt;&gt;"Closed"),"Check: review status",IF(AND($P80&lt;&gt;"Closed",$R80&lt;&gt;"",$R80&lt;TODAY()),"Check: review is past target","OK"))))))))))))))))))))))))))))))</f>
        <v/>
      </c>
    </row>
    <row r="81" ht="44" customHeight="1">
      <c r="A81" s="12" t="n"/>
      <c r="B81" s="26" t="n"/>
      <c r="C81" s="14" t="n"/>
      <c r="D81" s="12" t="n"/>
      <c r="E81" s="12" t="n"/>
      <c r="F81" s="12" t="n"/>
      <c r="G81" s="12" t="n"/>
      <c r="H81" s="15" t="n"/>
      <c r="I81" s="15" t="n"/>
      <c r="J81" s="15" t="n"/>
      <c r="K81" s="12" t="n"/>
      <c r="L81" s="26" t="n"/>
      <c r="M81" s="12" t="n"/>
      <c r="N81" s="26" t="n"/>
      <c r="O81" s="12" t="n"/>
      <c r="P81" s="12" t="n"/>
      <c r="Q81" s="26" t="n"/>
      <c r="R81" s="28">
        <f>IF(OR($B81="",Assumptions!$B$7=""),"",IFERROR($B81+Assumptions!$B$7,""))</f>
        <v/>
      </c>
      <c r="S81" s="6">
        <f>IF(OR($B81="",$B81&gt;TODAY(),$P81="Closed"),"",IFERROR(MAX(0,TODAY()-$B81),""))</f>
        <v/>
      </c>
      <c r="T81" s="19">
        <f>IF(COUNTA($A81:$Q81)=0,"",IF($B81="","Check: add event date",IF($A81="","Check: add incident ID",IF(COUNTIF($A$4:$A$103,$A81)&gt;1,"Check: duplicate incident ID",IF($B81&gt;TODAY(),"Check: future event date",IF($B81&lt;Assumptions!$B$8,"Check: event date limit",IF($C81="","Check: add event time",IF($D81="","Check: add child ID",IF($E81="","Check: add room",IF($F81="","Check: add observer",IF($G81="","Check: add event type",IF($H81="","Check: add context or activity",IF($I81="","Check: add objective description",IF($J81="","Check: add immediate response",IF($K81="","Check: add family contact status",IF(AND(OR($K81="Completed",$K81="Attempted"),$L81=""),"Check: add family contact date",IF(AND($L81&lt;&gt;"",$L81&lt;$B81),"Check: family contact date",IF(AND($L81&lt;&gt;"",$L81&gt;TODAY()),"Check: family contact date",IF($M81="","Check: add follow-up need",IF(AND($M81="Yes",$N81=""),"Check: add follow-up due date",IF(AND($N81&lt;&gt;"",$N81&lt;$B81),"Check: follow-up due date",IF(AND($M81="No",OR($N81&lt;&gt;"",$O81&lt;&gt;"Not Needed")),"Check: follow-up fields",IF(AND($M81="Yes",$O81="Not Needed"),"Check: follow-up status",IF($O81="","Check: add follow-up status",IF($P81="","Check: add review status",IF(AND($P81="Closed",$Q81=""),"Check: add review date",IF(AND($Q81&lt;&gt;"",$Q81&lt;$B81),"Check: review date",IF(AND($Q81&lt;&gt;"",$Q81&gt;TODAY()),"Check: review date",IF(AND($Q81&lt;&gt;"",$P81&lt;&gt;"Closed"),"Check: review status",IF(AND($P81&lt;&gt;"Closed",$R81&lt;&gt;"",$R81&lt;TODAY()),"Check: review is past target","OK"))))))))))))))))))))))))))))))</f>
        <v/>
      </c>
    </row>
    <row r="82" ht="44" customHeight="1">
      <c r="A82" s="12" t="n"/>
      <c r="B82" s="26" t="n"/>
      <c r="C82" s="14" t="n"/>
      <c r="D82" s="12" t="n"/>
      <c r="E82" s="12" t="n"/>
      <c r="F82" s="12" t="n"/>
      <c r="G82" s="12" t="n"/>
      <c r="H82" s="15" t="n"/>
      <c r="I82" s="15" t="n"/>
      <c r="J82" s="15" t="n"/>
      <c r="K82" s="12" t="n"/>
      <c r="L82" s="26" t="n"/>
      <c r="M82" s="12" t="n"/>
      <c r="N82" s="26" t="n"/>
      <c r="O82" s="12" t="n"/>
      <c r="P82" s="12" t="n"/>
      <c r="Q82" s="26" t="n"/>
      <c r="R82" s="27">
        <f>IF(OR($B82="",Assumptions!$B$7=""),"",IFERROR($B82+Assumptions!$B$7,""))</f>
        <v/>
      </c>
      <c r="S82" s="8">
        <f>IF(OR($B82="",$B82&gt;TODAY(),$P82="Closed"),"",IFERROR(MAX(0,TODAY()-$B82),""))</f>
        <v/>
      </c>
      <c r="T82" s="17">
        <f>IF(COUNTA($A82:$Q82)=0,"",IF($B82="","Check: add event date",IF($A82="","Check: add incident ID",IF(COUNTIF($A$4:$A$103,$A82)&gt;1,"Check: duplicate incident ID",IF($B82&gt;TODAY(),"Check: future event date",IF($B82&lt;Assumptions!$B$8,"Check: event date limit",IF($C82="","Check: add event time",IF($D82="","Check: add child ID",IF($E82="","Check: add room",IF($F82="","Check: add observer",IF($G82="","Check: add event type",IF($H82="","Check: add context or activity",IF($I82="","Check: add objective description",IF($J82="","Check: add immediate response",IF($K82="","Check: add family contact status",IF(AND(OR($K82="Completed",$K82="Attempted"),$L82=""),"Check: add family contact date",IF(AND($L82&lt;&gt;"",$L82&lt;$B82),"Check: family contact date",IF(AND($L82&lt;&gt;"",$L82&gt;TODAY()),"Check: family contact date",IF($M82="","Check: add follow-up need",IF(AND($M82="Yes",$N82=""),"Check: add follow-up due date",IF(AND($N82&lt;&gt;"",$N82&lt;$B82),"Check: follow-up due date",IF(AND($M82="No",OR($N82&lt;&gt;"",$O82&lt;&gt;"Not Needed")),"Check: follow-up fields",IF(AND($M82="Yes",$O82="Not Needed"),"Check: follow-up status",IF($O82="","Check: add follow-up status",IF($P82="","Check: add review status",IF(AND($P82="Closed",$Q82=""),"Check: add review date",IF(AND($Q82&lt;&gt;"",$Q82&lt;$B82),"Check: review date",IF(AND($Q82&lt;&gt;"",$Q82&gt;TODAY()),"Check: review date",IF(AND($Q82&lt;&gt;"",$P82&lt;&gt;"Closed"),"Check: review status",IF(AND($P82&lt;&gt;"Closed",$R82&lt;&gt;"",$R82&lt;TODAY()),"Check: review is past target","OK"))))))))))))))))))))))))))))))</f>
        <v/>
      </c>
    </row>
    <row r="83" ht="44" customHeight="1">
      <c r="A83" s="12" t="n"/>
      <c r="B83" s="26" t="n"/>
      <c r="C83" s="14" t="n"/>
      <c r="D83" s="12" t="n"/>
      <c r="E83" s="12" t="n"/>
      <c r="F83" s="12" t="n"/>
      <c r="G83" s="12" t="n"/>
      <c r="H83" s="15" t="n"/>
      <c r="I83" s="15" t="n"/>
      <c r="J83" s="15" t="n"/>
      <c r="K83" s="12" t="n"/>
      <c r="L83" s="26" t="n"/>
      <c r="M83" s="12" t="n"/>
      <c r="N83" s="26" t="n"/>
      <c r="O83" s="12" t="n"/>
      <c r="P83" s="12" t="n"/>
      <c r="Q83" s="26" t="n"/>
      <c r="R83" s="28">
        <f>IF(OR($B83="",Assumptions!$B$7=""),"",IFERROR($B83+Assumptions!$B$7,""))</f>
        <v/>
      </c>
      <c r="S83" s="6">
        <f>IF(OR($B83="",$B83&gt;TODAY(),$P83="Closed"),"",IFERROR(MAX(0,TODAY()-$B83),""))</f>
        <v/>
      </c>
      <c r="T83" s="19">
        <f>IF(COUNTA($A83:$Q83)=0,"",IF($B83="","Check: add event date",IF($A83="","Check: add incident ID",IF(COUNTIF($A$4:$A$103,$A83)&gt;1,"Check: duplicate incident ID",IF($B83&gt;TODAY(),"Check: future event date",IF($B83&lt;Assumptions!$B$8,"Check: event date limit",IF($C83="","Check: add event time",IF($D83="","Check: add child ID",IF($E83="","Check: add room",IF($F83="","Check: add observer",IF($G83="","Check: add event type",IF($H83="","Check: add context or activity",IF($I83="","Check: add objective description",IF($J83="","Check: add immediate response",IF($K83="","Check: add family contact status",IF(AND(OR($K83="Completed",$K83="Attempted"),$L83=""),"Check: add family contact date",IF(AND($L83&lt;&gt;"",$L83&lt;$B83),"Check: family contact date",IF(AND($L83&lt;&gt;"",$L83&gt;TODAY()),"Check: family contact date",IF($M83="","Check: add follow-up need",IF(AND($M83="Yes",$N83=""),"Check: add follow-up due date",IF(AND($N83&lt;&gt;"",$N83&lt;$B83),"Check: follow-up due date",IF(AND($M83="No",OR($N83&lt;&gt;"",$O83&lt;&gt;"Not Needed")),"Check: follow-up fields",IF(AND($M83="Yes",$O83="Not Needed"),"Check: follow-up status",IF($O83="","Check: add follow-up status",IF($P83="","Check: add review status",IF(AND($P83="Closed",$Q83=""),"Check: add review date",IF(AND($Q83&lt;&gt;"",$Q83&lt;$B83),"Check: review date",IF(AND($Q83&lt;&gt;"",$Q83&gt;TODAY()),"Check: review date",IF(AND($Q83&lt;&gt;"",$P83&lt;&gt;"Closed"),"Check: review status",IF(AND($P83&lt;&gt;"Closed",$R83&lt;&gt;"",$R83&lt;TODAY()),"Check: review is past target","OK"))))))))))))))))))))))))))))))</f>
        <v/>
      </c>
    </row>
    <row r="84" ht="44" customHeight="1">
      <c r="A84" s="12" t="n"/>
      <c r="B84" s="26" t="n"/>
      <c r="C84" s="14" t="n"/>
      <c r="D84" s="12" t="n"/>
      <c r="E84" s="12" t="n"/>
      <c r="F84" s="12" t="n"/>
      <c r="G84" s="12" t="n"/>
      <c r="H84" s="15" t="n"/>
      <c r="I84" s="15" t="n"/>
      <c r="J84" s="15" t="n"/>
      <c r="K84" s="12" t="n"/>
      <c r="L84" s="26" t="n"/>
      <c r="M84" s="12" t="n"/>
      <c r="N84" s="26" t="n"/>
      <c r="O84" s="12" t="n"/>
      <c r="P84" s="12" t="n"/>
      <c r="Q84" s="26" t="n"/>
      <c r="R84" s="27">
        <f>IF(OR($B84="",Assumptions!$B$7=""),"",IFERROR($B84+Assumptions!$B$7,""))</f>
        <v/>
      </c>
      <c r="S84" s="8">
        <f>IF(OR($B84="",$B84&gt;TODAY(),$P84="Closed"),"",IFERROR(MAX(0,TODAY()-$B84),""))</f>
        <v/>
      </c>
      <c r="T84" s="17">
        <f>IF(COUNTA($A84:$Q84)=0,"",IF($B84="","Check: add event date",IF($A84="","Check: add incident ID",IF(COUNTIF($A$4:$A$103,$A84)&gt;1,"Check: duplicate incident ID",IF($B84&gt;TODAY(),"Check: future event date",IF($B84&lt;Assumptions!$B$8,"Check: event date limit",IF($C84="","Check: add event time",IF($D84="","Check: add child ID",IF($E84="","Check: add room",IF($F84="","Check: add observer",IF($G84="","Check: add event type",IF($H84="","Check: add context or activity",IF($I84="","Check: add objective description",IF($J84="","Check: add immediate response",IF($K84="","Check: add family contact status",IF(AND(OR($K84="Completed",$K84="Attempted"),$L84=""),"Check: add family contact date",IF(AND($L84&lt;&gt;"",$L84&lt;$B84),"Check: family contact date",IF(AND($L84&lt;&gt;"",$L84&gt;TODAY()),"Check: family contact date",IF($M84="","Check: add follow-up need",IF(AND($M84="Yes",$N84=""),"Check: add follow-up due date",IF(AND($N84&lt;&gt;"",$N84&lt;$B84),"Check: follow-up due date",IF(AND($M84="No",OR($N84&lt;&gt;"",$O84&lt;&gt;"Not Needed")),"Check: follow-up fields",IF(AND($M84="Yes",$O84="Not Needed"),"Check: follow-up status",IF($O84="","Check: add follow-up status",IF($P84="","Check: add review status",IF(AND($P84="Closed",$Q84=""),"Check: add review date",IF(AND($Q84&lt;&gt;"",$Q84&lt;$B84),"Check: review date",IF(AND($Q84&lt;&gt;"",$Q84&gt;TODAY()),"Check: review date",IF(AND($Q84&lt;&gt;"",$P84&lt;&gt;"Closed"),"Check: review status",IF(AND($P84&lt;&gt;"Closed",$R84&lt;&gt;"",$R84&lt;TODAY()),"Check: review is past target","OK"))))))))))))))))))))))))))))))</f>
        <v/>
      </c>
    </row>
    <row r="85" ht="44" customHeight="1">
      <c r="A85" s="12" t="n"/>
      <c r="B85" s="26" t="n"/>
      <c r="C85" s="14" t="n"/>
      <c r="D85" s="12" t="n"/>
      <c r="E85" s="12" t="n"/>
      <c r="F85" s="12" t="n"/>
      <c r="G85" s="12" t="n"/>
      <c r="H85" s="15" t="n"/>
      <c r="I85" s="15" t="n"/>
      <c r="J85" s="15" t="n"/>
      <c r="K85" s="12" t="n"/>
      <c r="L85" s="26" t="n"/>
      <c r="M85" s="12" t="n"/>
      <c r="N85" s="26" t="n"/>
      <c r="O85" s="12" t="n"/>
      <c r="P85" s="12" t="n"/>
      <c r="Q85" s="26" t="n"/>
      <c r="R85" s="28">
        <f>IF(OR($B85="",Assumptions!$B$7=""),"",IFERROR($B85+Assumptions!$B$7,""))</f>
        <v/>
      </c>
      <c r="S85" s="6">
        <f>IF(OR($B85="",$B85&gt;TODAY(),$P85="Closed"),"",IFERROR(MAX(0,TODAY()-$B85),""))</f>
        <v/>
      </c>
      <c r="T85" s="19">
        <f>IF(COUNTA($A85:$Q85)=0,"",IF($B85="","Check: add event date",IF($A85="","Check: add incident ID",IF(COUNTIF($A$4:$A$103,$A85)&gt;1,"Check: duplicate incident ID",IF($B85&gt;TODAY(),"Check: future event date",IF($B85&lt;Assumptions!$B$8,"Check: event date limit",IF($C85="","Check: add event time",IF($D85="","Check: add child ID",IF($E85="","Check: add room",IF($F85="","Check: add observer",IF($G85="","Check: add event type",IF($H85="","Check: add context or activity",IF($I85="","Check: add objective description",IF($J85="","Check: add immediate response",IF($K85="","Check: add family contact status",IF(AND(OR($K85="Completed",$K85="Attempted"),$L85=""),"Check: add family contact date",IF(AND($L85&lt;&gt;"",$L85&lt;$B85),"Check: family contact date",IF(AND($L85&lt;&gt;"",$L85&gt;TODAY()),"Check: family contact date",IF($M85="","Check: add follow-up need",IF(AND($M85="Yes",$N85=""),"Check: add follow-up due date",IF(AND($N85&lt;&gt;"",$N85&lt;$B85),"Check: follow-up due date",IF(AND($M85="No",OR($N85&lt;&gt;"",$O85&lt;&gt;"Not Needed")),"Check: follow-up fields",IF(AND($M85="Yes",$O85="Not Needed"),"Check: follow-up status",IF($O85="","Check: add follow-up status",IF($P85="","Check: add review status",IF(AND($P85="Closed",$Q85=""),"Check: add review date",IF(AND($Q85&lt;&gt;"",$Q85&lt;$B85),"Check: review date",IF(AND($Q85&lt;&gt;"",$Q85&gt;TODAY()),"Check: review date",IF(AND($Q85&lt;&gt;"",$P85&lt;&gt;"Closed"),"Check: review status",IF(AND($P85&lt;&gt;"Closed",$R85&lt;&gt;"",$R85&lt;TODAY()),"Check: review is past target","OK"))))))))))))))))))))))))))))))</f>
        <v/>
      </c>
    </row>
    <row r="86" ht="44" customHeight="1">
      <c r="A86" s="12" t="n"/>
      <c r="B86" s="26" t="n"/>
      <c r="C86" s="14" t="n"/>
      <c r="D86" s="12" t="n"/>
      <c r="E86" s="12" t="n"/>
      <c r="F86" s="12" t="n"/>
      <c r="G86" s="12" t="n"/>
      <c r="H86" s="15" t="n"/>
      <c r="I86" s="15" t="n"/>
      <c r="J86" s="15" t="n"/>
      <c r="K86" s="12" t="n"/>
      <c r="L86" s="26" t="n"/>
      <c r="M86" s="12" t="n"/>
      <c r="N86" s="26" t="n"/>
      <c r="O86" s="12" t="n"/>
      <c r="P86" s="12" t="n"/>
      <c r="Q86" s="26" t="n"/>
      <c r="R86" s="27">
        <f>IF(OR($B86="",Assumptions!$B$7=""),"",IFERROR($B86+Assumptions!$B$7,""))</f>
        <v/>
      </c>
      <c r="S86" s="8">
        <f>IF(OR($B86="",$B86&gt;TODAY(),$P86="Closed"),"",IFERROR(MAX(0,TODAY()-$B86),""))</f>
        <v/>
      </c>
      <c r="T86" s="17">
        <f>IF(COUNTA($A86:$Q86)=0,"",IF($B86="","Check: add event date",IF($A86="","Check: add incident ID",IF(COUNTIF($A$4:$A$103,$A86)&gt;1,"Check: duplicate incident ID",IF($B86&gt;TODAY(),"Check: future event date",IF($B86&lt;Assumptions!$B$8,"Check: event date limit",IF($C86="","Check: add event time",IF($D86="","Check: add child ID",IF($E86="","Check: add room",IF($F86="","Check: add observer",IF($G86="","Check: add event type",IF($H86="","Check: add context or activity",IF($I86="","Check: add objective description",IF($J86="","Check: add immediate response",IF($K86="","Check: add family contact status",IF(AND(OR($K86="Completed",$K86="Attempted"),$L86=""),"Check: add family contact date",IF(AND($L86&lt;&gt;"",$L86&lt;$B86),"Check: family contact date",IF(AND($L86&lt;&gt;"",$L86&gt;TODAY()),"Check: family contact date",IF($M86="","Check: add follow-up need",IF(AND($M86="Yes",$N86=""),"Check: add follow-up due date",IF(AND($N86&lt;&gt;"",$N86&lt;$B86),"Check: follow-up due date",IF(AND($M86="No",OR($N86&lt;&gt;"",$O86&lt;&gt;"Not Needed")),"Check: follow-up fields",IF(AND($M86="Yes",$O86="Not Needed"),"Check: follow-up status",IF($O86="","Check: add follow-up status",IF($P86="","Check: add review status",IF(AND($P86="Closed",$Q86=""),"Check: add review date",IF(AND($Q86&lt;&gt;"",$Q86&lt;$B86),"Check: review date",IF(AND($Q86&lt;&gt;"",$Q86&gt;TODAY()),"Check: review date",IF(AND($Q86&lt;&gt;"",$P86&lt;&gt;"Closed"),"Check: review status",IF(AND($P86&lt;&gt;"Closed",$R86&lt;&gt;"",$R86&lt;TODAY()),"Check: review is past target","OK"))))))))))))))))))))))))))))))</f>
        <v/>
      </c>
    </row>
    <row r="87" ht="44" customHeight="1">
      <c r="A87" s="12" t="n"/>
      <c r="B87" s="26" t="n"/>
      <c r="C87" s="14" t="n"/>
      <c r="D87" s="12" t="n"/>
      <c r="E87" s="12" t="n"/>
      <c r="F87" s="12" t="n"/>
      <c r="G87" s="12" t="n"/>
      <c r="H87" s="15" t="n"/>
      <c r="I87" s="15" t="n"/>
      <c r="J87" s="15" t="n"/>
      <c r="K87" s="12" t="n"/>
      <c r="L87" s="26" t="n"/>
      <c r="M87" s="12" t="n"/>
      <c r="N87" s="26" t="n"/>
      <c r="O87" s="12" t="n"/>
      <c r="P87" s="12" t="n"/>
      <c r="Q87" s="26" t="n"/>
      <c r="R87" s="28">
        <f>IF(OR($B87="",Assumptions!$B$7=""),"",IFERROR($B87+Assumptions!$B$7,""))</f>
        <v/>
      </c>
      <c r="S87" s="6">
        <f>IF(OR($B87="",$B87&gt;TODAY(),$P87="Closed"),"",IFERROR(MAX(0,TODAY()-$B87),""))</f>
        <v/>
      </c>
      <c r="T87" s="19">
        <f>IF(COUNTA($A87:$Q87)=0,"",IF($B87="","Check: add event date",IF($A87="","Check: add incident ID",IF(COUNTIF($A$4:$A$103,$A87)&gt;1,"Check: duplicate incident ID",IF($B87&gt;TODAY(),"Check: future event date",IF($B87&lt;Assumptions!$B$8,"Check: event date limit",IF($C87="","Check: add event time",IF($D87="","Check: add child ID",IF($E87="","Check: add room",IF($F87="","Check: add observer",IF($G87="","Check: add event type",IF($H87="","Check: add context or activity",IF($I87="","Check: add objective description",IF($J87="","Check: add immediate response",IF($K87="","Check: add family contact status",IF(AND(OR($K87="Completed",$K87="Attempted"),$L87=""),"Check: add family contact date",IF(AND($L87&lt;&gt;"",$L87&lt;$B87),"Check: family contact date",IF(AND($L87&lt;&gt;"",$L87&gt;TODAY()),"Check: family contact date",IF($M87="","Check: add follow-up need",IF(AND($M87="Yes",$N87=""),"Check: add follow-up due date",IF(AND($N87&lt;&gt;"",$N87&lt;$B87),"Check: follow-up due date",IF(AND($M87="No",OR($N87&lt;&gt;"",$O87&lt;&gt;"Not Needed")),"Check: follow-up fields",IF(AND($M87="Yes",$O87="Not Needed"),"Check: follow-up status",IF($O87="","Check: add follow-up status",IF($P87="","Check: add review status",IF(AND($P87="Closed",$Q87=""),"Check: add review date",IF(AND($Q87&lt;&gt;"",$Q87&lt;$B87),"Check: review date",IF(AND($Q87&lt;&gt;"",$Q87&gt;TODAY()),"Check: review date",IF(AND($Q87&lt;&gt;"",$P87&lt;&gt;"Closed"),"Check: review status",IF(AND($P87&lt;&gt;"Closed",$R87&lt;&gt;"",$R87&lt;TODAY()),"Check: review is past target","OK"))))))))))))))))))))))))))))))</f>
        <v/>
      </c>
    </row>
    <row r="88" ht="44" customHeight="1">
      <c r="A88" s="12" t="n"/>
      <c r="B88" s="26" t="n"/>
      <c r="C88" s="14" t="n"/>
      <c r="D88" s="12" t="n"/>
      <c r="E88" s="12" t="n"/>
      <c r="F88" s="12" t="n"/>
      <c r="G88" s="12" t="n"/>
      <c r="H88" s="15" t="n"/>
      <c r="I88" s="15" t="n"/>
      <c r="J88" s="15" t="n"/>
      <c r="K88" s="12" t="n"/>
      <c r="L88" s="26" t="n"/>
      <c r="M88" s="12" t="n"/>
      <c r="N88" s="26" t="n"/>
      <c r="O88" s="12" t="n"/>
      <c r="P88" s="12" t="n"/>
      <c r="Q88" s="26" t="n"/>
      <c r="R88" s="27">
        <f>IF(OR($B88="",Assumptions!$B$7=""),"",IFERROR($B88+Assumptions!$B$7,""))</f>
        <v/>
      </c>
      <c r="S88" s="8">
        <f>IF(OR($B88="",$B88&gt;TODAY(),$P88="Closed"),"",IFERROR(MAX(0,TODAY()-$B88),""))</f>
        <v/>
      </c>
      <c r="T88" s="17">
        <f>IF(COUNTA($A88:$Q88)=0,"",IF($B88="","Check: add event date",IF($A88="","Check: add incident ID",IF(COUNTIF($A$4:$A$103,$A88)&gt;1,"Check: duplicate incident ID",IF($B88&gt;TODAY(),"Check: future event date",IF($B88&lt;Assumptions!$B$8,"Check: event date limit",IF($C88="","Check: add event time",IF($D88="","Check: add child ID",IF($E88="","Check: add room",IF($F88="","Check: add observer",IF($G88="","Check: add event type",IF($H88="","Check: add context or activity",IF($I88="","Check: add objective description",IF($J88="","Check: add immediate response",IF($K88="","Check: add family contact status",IF(AND(OR($K88="Completed",$K88="Attempted"),$L88=""),"Check: add family contact date",IF(AND($L88&lt;&gt;"",$L88&lt;$B88),"Check: family contact date",IF(AND($L88&lt;&gt;"",$L88&gt;TODAY()),"Check: family contact date",IF($M88="","Check: add follow-up need",IF(AND($M88="Yes",$N88=""),"Check: add follow-up due date",IF(AND($N88&lt;&gt;"",$N88&lt;$B88),"Check: follow-up due date",IF(AND($M88="No",OR($N88&lt;&gt;"",$O88&lt;&gt;"Not Needed")),"Check: follow-up fields",IF(AND($M88="Yes",$O88="Not Needed"),"Check: follow-up status",IF($O88="","Check: add follow-up status",IF($P88="","Check: add review status",IF(AND($P88="Closed",$Q88=""),"Check: add review date",IF(AND($Q88&lt;&gt;"",$Q88&lt;$B88),"Check: review date",IF(AND($Q88&lt;&gt;"",$Q88&gt;TODAY()),"Check: review date",IF(AND($Q88&lt;&gt;"",$P88&lt;&gt;"Closed"),"Check: review status",IF(AND($P88&lt;&gt;"Closed",$R88&lt;&gt;"",$R88&lt;TODAY()),"Check: review is past target","OK"))))))))))))))))))))))))))))))</f>
        <v/>
      </c>
    </row>
    <row r="89" ht="44" customHeight="1">
      <c r="A89" s="12" t="n"/>
      <c r="B89" s="26" t="n"/>
      <c r="C89" s="14" t="n"/>
      <c r="D89" s="12" t="n"/>
      <c r="E89" s="12" t="n"/>
      <c r="F89" s="12" t="n"/>
      <c r="G89" s="12" t="n"/>
      <c r="H89" s="15" t="n"/>
      <c r="I89" s="15" t="n"/>
      <c r="J89" s="15" t="n"/>
      <c r="K89" s="12" t="n"/>
      <c r="L89" s="26" t="n"/>
      <c r="M89" s="12" t="n"/>
      <c r="N89" s="26" t="n"/>
      <c r="O89" s="12" t="n"/>
      <c r="P89" s="12" t="n"/>
      <c r="Q89" s="26" t="n"/>
      <c r="R89" s="28">
        <f>IF(OR($B89="",Assumptions!$B$7=""),"",IFERROR($B89+Assumptions!$B$7,""))</f>
        <v/>
      </c>
      <c r="S89" s="6">
        <f>IF(OR($B89="",$B89&gt;TODAY(),$P89="Closed"),"",IFERROR(MAX(0,TODAY()-$B89),""))</f>
        <v/>
      </c>
      <c r="T89" s="19">
        <f>IF(COUNTA($A89:$Q89)=0,"",IF($B89="","Check: add event date",IF($A89="","Check: add incident ID",IF(COUNTIF($A$4:$A$103,$A89)&gt;1,"Check: duplicate incident ID",IF($B89&gt;TODAY(),"Check: future event date",IF($B89&lt;Assumptions!$B$8,"Check: event date limit",IF($C89="","Check: add event time",IF($D89="","Check: add child ID",IF($E89="","Check: add room",IF($F89="","Check: add observer",IF($G89="","Check: add event type",IF($H89="","Check: add context or activity",IF($I89="","Check: add objective description",IF($J89="","Check: add immediate response",IF($K89="","Check: add family contact status",IF(AND(OR($K89="Completed",$K89="Attempted"),$L89=""),"Check: add family contact date",IF(AND($L89&lt;&gt;"",$L89&lt;$B89),"Check: family contact date",IF(AND($L89&lt;&gt;"",$L89&gt;TODAY()),"Check: family contact date",IF($M89="","Check: add follow-up need",IF(AND($M89="Yes",$N89=""),"Check: add follow-up due date",IF(AND($N89&lt;&gt;"",$N89&lt;$B89),"Check: follow-up due date",IF(AND($M89="No",OR($N89&lt;&gt;"",$O89&lt;&gt;"Not Needed")),"Check: follow-up fields",IF(AND($M89="Yes",$O89="Not Needed"),"Check: follow-up status",IF($O89="","Check: add follow-up status",IF($P89="","Check: add review status",IF(AND($P89="Closed",$Q89=""),"Check: add review date",IF(AND($Q89&lt;&gt;"",$Q89&lt;$B89),"Check: review date",IF(AND($Q89&lt;&gt;"",$Q89&gt;TODAY()),"Check: review date",IF(AND($Q89&lt;&gt;"",$P89&lt;&gt;"Closed"),"Check: review status",IF(AND($P89&lt;&gt;"Closed",$R89&lt;&gt;"",$R89&lt;TODAY()),"Check: review is past target","OK"))))))))))))))))))))))))))))))</f>
        <v/>
      </c>
    </row>
    <row r="90" ht="44" customHeight="1">
      <c r="A90" s="12" t="n"/>
      <c r="B90" s="26" t="n"/>
      <c r="C90" s="14" t="n"/>
      <c r="D90" s="12" t="n"/>
      <c r="E90" s="12" t="n"/>
      <c r="F90" s="12" t="n"/>
      <c r="G90" s="12" t="n"/>
      <c r="H90" s="15" t="n"/>
      <c r="I90" s="15" t="n"/>
      <c r="J90" s="15" t="n"/>
      <c r="K90" s="12" t="n"/>
      <c r="L90" s="26" t="n"/>
      <c r="M90" s="12" t="n"/>
      <c r="N90" s="26" t="n"/>
      <c r="O90" s="12" t="n"/>
      <c r="P90" s="12" t="n"/>
      <c r="Q90" s="26" t="n"/>
      <c r="R90" s="27">
        <f>IF(OR($B90="",Assumptions!$B$7=""),"",IFERROR($B90+Assumptions!$B$7,""))</f>
        <v/>
      </c>
      <c r="S90" s="8">
        <f>IF(OR($B90="",$B90&gt;TODAY(),$P90="Closed"),"",IFERROR(MAX(0,TODAY()-$B90),""))</f>
        <v/>
      </c>
      <c r="T90" s="17">
        <f>IF(COUNTA($A90:$Q90)=0,"",IF($B90="","Check: add event date",IF($A90="","Check: add incident ID",IF(COUNTIF($A$4:$A$103,$A90)&gt;1,"Check: duplicate incident ID",IF($B90&gt;TODAY(),"Check: future event date",IF($B90&lt;Assumptions!$B$8,"Check: event date limit",IF($C90="","Check: add event time",IF($D90="","Check: add child ID",IF($E90="","Check: add room",IF($F90="","Check: add observer",IF($G90="","Check: add event type",IF($H90="","Check: add context or activity",IF($I90="","Check: add objective description",IF($J90="","Check: add immediate response",IF($K90="","Check: add family contact status",IF(AND(OR($K90="Completed",$K90="Attempted"),$L90=""),"Check: add family contact date",IF(AND($L90&lt;&gt;"",$L90&lt;$B90),"Check: family contact date",IF(AND($L90&lt;&gt;"",$L90&gt;TODAY()),"Check: family contact date",IF($M90="","Check: add follow-up need",IF(AND($M90="Yes",$N90=""),"Check: add follow-up due date",IF(AND($N90&lt;&gt;"",$N90&lt;$B90),"Check: follow-up due date",IF(AND($M90="No",OR($N90&lt;&gt;"",$O90&lt;&gt;"Not Needed")),"Check: follow-up fields",IF(AND($M90="Yes",$O90="Not Needed"),"Check: follow-up status",IF($O90="","Check: add follow-up status",IF($P90="","Check: add review status",IF(AND($P90="Closed",$Q90=""),"Check: add review date",IF(AND($Q90&lt;&gt;"",$Q90&lt;$B90),"Check: review date",IF(AND($Q90&lt;&gt;"",$Q90&gt;TODAY()),"Check: review date",IF(AND($Q90&lt;&gt;"",$P90&lt;&gt;"Closed"),"Check: review status",IF(AND($P90&lt;&gt;"Closed",$R90&lt;&gt;"",$R90&lt;TODAY()),"Check: review is past target","OK"))))))))))))))))))))))))))))))</f>
        <v/>
      </c>
    </row>
    <row r="91" ht="44" customHeight="1">
      <c r="A91" s="12" t="n"/>
      <c r="B91" s="26" t="n"/>
      <c r="C91" s="14" t="n"/>
      <c r="D91" s="12" t="n"/>
      <c r="E91" s="12" t="n"/>
      <c r="F91" s="12" t="n"/>
      <c r="G91" s="12" t="n"/>
      <c r="H91" s="15" t="n"/>
      <c r="I91" s="15" t="n"/>
      <c r="J91" s="15" t="n"/>
      <c r="K91" s="12" t="n"/>
      <c r="L91" s="26" t="n"/>
      <c r="M91" s="12" t="n"/>
      <c r="N91" s="26" t="n"/>
      <c r="O91" s="12" t="n"/>
      <c r="P91" s="12" t="n"/>
      <c r="Q91" s="26" t="n"/>
      <c r="R91" s="28">
        <f>IF(OR($B91="",Assumptions!$B$7=""),"",IFERROR($B91+Assumptions!$B$7,""))</f>
        <v/>
      </c>
      <c r="S91" s="6">
        <f>IF(OR($B91="",$B91&gt;TODAY(),$P91="Closed"),"",IFERROR(MAX(0,TODAY()-$B91),""))</f>
        <v/>
      </c>
      <c r="T91" s="19">
        <f>IF(COUNTA($A91:$Q91)=0,"",IF($B91="","Check: add event date",IF($A91="","Check: add incident ID",IF(COUNTIF($A$4:$A$103,$A91)&gt;1,"Check: duplicate incident ID",IF($B91&gt;TODAY(),"Check: future event date",IF($B91&lt;Assumptions!$B$8,"Check: event date limit",IF($C91="","Check: add event time",IF($D91="","Check: add child ID",IF($E91="","Check: add room",IF($F91="","Check: add observer",IF($G91="","Check: add event type",IF($H91="","Check: add context or activity",IF($I91="","Check: add objective description",IF($J91="","Check: add immediate response",IF($K91="","Check: add family contact status",IF(AND(OR($K91="Completed",$K91="Attempted"),$L91=""),"Check: add family contact date",IF(AND($L91&lt;&gt;"",$L91&lt;$B91),"Check: family contact date",IF(AND($L91&lt;&gt;"",$L91&gt;TODAY()),"Check: family contact date",IF($M91="","Check: add follow-up need",IF(AND($M91="Yes",$N91=""),"Check: add follow-up due date",IF(AND($N91&lt;&gt;"",$N91&lt;$B91),"Check: follow-up due date",IF(AND($M91="No",OR($N91&lt;&gt;"",$O91&lt;&gt;"Not Needed")),"Check: follow-up fields",IF(AND($M91="Yes",$O91="Not Needed"),"Check: follow-up status",IF($O91="","Check: add follow-up status",IF($P91="","Check: add review status",IF(AND($P91="Closed",$Q91=""),"Check: add review date",IF(AND($Q91&lt;&gt;"",$Q91&lt;$B91),"Check: review date",IF(AND($Q91&lt;&gt;"",$Q91&gt;TODAY()),"Check: review date",IF(AND($Q91&lt;&gt;"",$P91&lt;&gt;"Closed"),"Check: review status",IF(AND($P91&lt;&gt;"Closed",$R91&lt;&gt;"",$R91&lt;TODAY()),"Check: review is past target","OK"))))))))))))))))))))))))))))))</f>
        <v/>
      </c>
    </row>
    <row r="92" ht="44" customHeight="1">
      <c r="A92" s="12" t="n"/>
      <c r="B92" s="26" t="n"/>
      <c r="C92" s="14" t="n"/>
      <c r="D92" s="12" t="n"/>
      <c r="E92" s="12" t="n"/>
      <c r="F92" s="12" t="n"/>
      <c r="G92" s="12" t="n"/>
      <c r="H92" s="15" t="n"/>
      <c r="I92" s="15" t="n"/>
      <c r="J92" s="15" t="n"/>
      <c r="K92" s="12" t="n"/>
      <c r="L92" s="26" t="n"/>
      <c r="M92" s="12" t="n"/>
      <c r="N92" s="26" t="n"/>
      <c r="O92" s="12" t="n"/>
      <c r="P92" s="12" t="n"/>
      <c r="Q92" s="26" t="n"/>
      <c r="R92" s="27">
        <f>IF(OR($B92="",Assumptions!$B$7=""),"",IFERROR($B92+Assumptions!$B$7,""))</f>
        <v/>
      </c>
      <c r="S92" s="8">
        <f>IF(OR($B92="",$B92&gt;TODAY(),$P92="Closed"),"",IFERROR(MAX(0,TODAY()-$B92),""))</f>
        <v/>
      </c>
      <c r="T92" s="17">
        <f>IF(COUNTA($A92:$Q92)=0,"",IF($B92="","Check: add event date",IF($A92="","Check: add incident ID",IF(COUNTIF($A$4:$A$103,$A92)&gt;1,"Check: duplicate incident ID",IF($B92&gt;TODAY(),"Check: future event date",IF($B92&lt;Assumptions!$B$8,"Check: event date limit",IF($C92="","Check: add event time",IF($D92="","Check: add child ID",IF($E92="","Check: add room",IF($F92="","Check: add observer",IF($G92="","Check: add event type",IF($H92="","Check: add context or activity",IF($I92="","Check: add objective description",IF($J92="","Check: add immediate response",IF($K92="","Check: add family contact status",IF(AND(OR($K92="Completed",$K92="Attempted"),$L92=""),"Check: add family contact date",IF(AND($L92&lt;&gt;"",$L92&lt;$B92),"Check: family contact date",IF(AND($L92&lt;&gt;"",$L92&gt;TODAY()),"Check: family contact date",IF($M92="","Check: add follow-up need",IF(AND($M92="Yes",$N92=""),"Check: add follow-up due date",IF(AND($N92&lt;&gt;"",$N92&lt;$B92),"Check: follow-up due date",IF(AND($M92="No",OR($N92&lt;&gt;"",$O92&lt;&gt;"Not Needed")),"Check: follow-up fields",IF(AND($M92="Yes",$O92="Not Needed"),"Check: follow-up status",IF($O92="","Check: add follow-up status",IF($P92="","Check: add review status",IF(AND($P92="Closed",$Q92=""),"Check: add review date",IF(AND($Q92&lt;&gt;"",$Q92&lt;$B92),"Check: review date",IF(AND($Q92&lt;&gt;"",$Q92&gt;TODAY()),"Check: review date",IF(AND($Q92&lt;&gt;"",$P92&lt;&gt;"Closed"),"Check: review status",IF(AND($P92&lt;&gt;"Closed",$R92&lt;&gt;"",$R92&lt;TODAY()),"Check: review is past target","OK"))))))))))))))))))))))))))))))</f>
        <v/>
      </c>
    </row>
    <row r="93" ht="44" customHeight="1">
      <c r="A93" s="12" t="n"/>
      <c r="B93" s="26" t="n"/>
      <c r="C93" s="14" t="n"/>
      <c r="D93" s="12" t="n"/>
      <c r="E93" s="12" t="n"/>
      <c r="F93" s="12" t="n"/>
      <c r="G93" s="12" t="n"/>
      <c r="H93" s="15" t="n"/>
      <c r="I93" s="15" t="n"/>
      <c r="J93" s="15" t="n"/>
      <c r="K93" s="12" t="n"/>
      <c r="L93" s="26" t="n"/>
      <c r="M93" s="12" t="n"/>
      <c r="N93" s="26" t="n"/>
      <c r="O93" s="12" t="n"/>
      <c r="P93" s="12" t="n"/>
      <c r="Q93" s="26" t="n"/>
      <c r="R93" s="28">
        <f>IF(OR($B93="",Assumptions!$B$7=""),"",IFERROR($B93+Assumptions!$B$7,""))</f>
        <v/>
      </c>
      <c r="S93" s="6">
        <f>IF(OR($B93="",$B93&gt;TODAY(),$P93="Closed"),"",IFERROR(MAX(0,TODAY()-$B93),""))</f>
        <v/>
      </c>
      <c r="T93" s="19">
        <f>IF(COUNTA($A93:$Q93)=0,"",IF($B93="","Check: add event date",IF($A93="","Check: add incident ID",IF(COUNTIF($A$4:$A$103,$A93)&gt;1,"Check: duplicate incident ID",IF($B93&gt;TODAY(),"Check: future event date",IF($B93&lt;Assumptions!$B$8,"Check: event date limit",IF($C93="","Check: add event time",IF($D93="","Check: add child ID",IF($E93="","Check: add room",IF($F93="","Check: add observer",IF($G93="","Check: add event type",IF($H93="","Check: add context or activity",IF($I93="","Check: add objective description",IF($J93="","Check: add immediate response",IF($K93="","Check: add family contact status",IF(AND(OR($K93="Completed",$K93="Attempted"),$L93=""),"Check: add family contact date",IF(AND($L93&lt;&gt;"",$L93&lt;$B93),"Check: family contact date",IF(AND($L93&lt;&gt;"",$L93&gt;TODAY()),"Check: family contact date",IF($M93="","Check: add follow-up need",IF(AND($M93="Yes",$N93=""),"Check: add follow-up due date",IF(AND($N93&lt;&gt;"",$N93&lt;$B93),"Check: follow-up due date",IF(AND($M93="No",OR($N93&lt;&gt;"",$O93&lt;&gt;"Not Needed")),"Check: follow-up fields",IF(AND($M93="Yes",$O93="Not Needed"),"Check: follow-up status",IF($O93="","Check: add follow-up status",IF($P93="","Check: add review status",IF(AND($P93="Closed",$Q93=""),"Check: add review date",IF(AND($Q93&lt;&gt;"",$Q93&lt;$B93),"Check: review date",IF(AND($Q93&lt;&gt;"",$Q93&gt;TODAY()),"Check: review date",IF(AND($Q93&lt;&gt;"",$P93&lt;&gt;"Closed"),"Check: review status",IF(AND($P93&lt;&gt;"Closed",$R93&lt;&gt;"",$R93&lt;TODAY()),"Check: review is past target","OK"))))))))))))))))))))))))))))))</f>
        <v/>
      </c>
    </row>
    <row r="94" ht="44" customHeight="1">
      <c r="A94" s="12" t="n"/>
      <c r="B94" s="26" t="n"/>
      <c r="C94" s="14" t="n"/>
      <c r="D94" s="12" t="n"/>
      <c r="E94" s="12" t="n"/>
      <c r="F94" s="12" t="n"/>
      <c r="G94" s="12" t="n"/>
      <c r="H94" s="15" t="n"/>
      <c r="I94" s="15" t="n"/>
      <c r="J94" s="15" t="n"/>
      <c r="K94" s="12" t="n"/>
      <c r="L94" s="26" t="n"/>
      <c r="M94" s="12" t="n"/>
      <c r="N94" s="26" t="n"/>
      <c r="O94" s="12" t="n"/>
      <c r="P94" s="12" t="n"/>
      <c r="Q94" s="26" t="n"/>
      <c r="R94" s="27">
        <f>IF(OR($B94="",Assumptions!$B$7=""),"",IFERROR($B94+Assumptions!$B$7,""))</f>
        <v/>
      </c>
      <c r="S94" s="8">
        <f>IF(OR($B94="",$B94&gt;TODAY(),$P94="Closed"),"",IFERROR(MAX(0,TODAY()-$B94),""))</f>
        <v/>
      </c>
      <c r="T94" s="17">
        <f>IF(COUNTA($A94:$Q94)=0,"",IF($B94="","Check: add event date",IF($A94="","Check: add incident ID",IF(COUNTIF($A$4:$A$103,$A94)&gt;1,"Check: duplicate incident ID",IF($B94&gt;TODAY(),"Check: future event date",IF($B94&lt;Assumptions!$B$8,"Check: event date limit",IF($C94="","Check: add event time",IF($D94="","Check: add child ID",IF($E94="","Check: add room",IF($F94="","Check: add observer",IF($G94="","Check: add event type",IF($H94="","Check: add context or activity",IF($I94="","Check: add objective description",IF($J94="","Check: add immediate response",IF($K94="","Check: add family contact status",IF(AND(OR($K94="Completed",$K94="Attempted"),$L94=""),"Check: add family contact date",IF(AND($L94&lt;&gt;"",$L94&lt;$B94),"Check: family contact date",IF(AND($L94&lt;&gt;"",$L94&gt;TODAY()),"Check: family contact date",IF($M94="","Check: add follow-up need",IF(AND($M94="Yes",$N94=""),"Check: add follow-up due date",IF(AND($N94&lt;&gt;"",$N94&lt;$B94),"Check: follow-up due date",IF(AND($M94="No",OR($N94&lt;&gt;"",$O94&lt;&gt;"Not Needed")),"Check: follow-up fields",IF(AND($M94="Yes",$O94="Not Needed"),"Check: follow-up status",IF($O94="","Check: add follow-up status",IF($P94="","Check: add review status",IF(AND($P94="Closed",$Q94=""),"Check: add review date",IF(AND($Q94&lt;&gt;"",$Q94&lt;$B94),"Check: review date",IF(AND($Q94&lt;&gt;"",$Q94&gt;TODAY()),"Check: review date",IF(AND($Q94&lt;&gt;"",$P94&lt;&gt;"Closed"),"Check: review status",IF(AND($P94&lt;&gt;"Closed",$R94&lt;&gt;"",$R94&lt;TODAY()),"Check: review is past target","OK"))))))))))))))))))))))))))))))</f>
        <v/>
      </c>
    </row>
    <row r="95" ht="44" customHeight="1">
      <c r="A95" s="12" t="n"/>
      <c r="B95" s="26" t="n"/>
      <c r="C95" s="14" t="n"/>
      <c r="D95" s="12" t="n"/>
      <c r="E95" s="12" t="n"/>
      <c r="F95" s="12" t="n"/>
      <c r="G95" s="12" t="n"/>
      <c r="H95" s="15" t="n"/>
      <c r="I95" s="15" t="n"/>
      <c r="J95" s="15" t="n"/>
      <c r="K95" s="12" t="n"/>
      <c r="L95" s="26" t="n"/>
      <c r="M95" s="12" t="n"/>
      <c r="N95" s="26" t="n"/>
      <c r="O95" s="12" t="n"/>
      <c r="P95" s="12" t="n"/>
      <c r="Q95" s="26" t="n"/>
      <c r="R95" s="28">
        <f>IF(OR($B95="",Assumptions!$B$7=""),"",IFERROR($B95+Assumptions!$B$7,""))</f>
        <v/>
      </c>
      <c r="S95" s="6">
        <f>IF(OR($B95="",$B95&gt;TODAY(),$P95="Closed"),"",IFERROR(MAX(0,TODAY()-$B95),""))</f>
        <v/>
      </c>
      <c r="T95" s="19">
        <f>IF(COUNTA($A95:$Q95)=0,"",IF($B95="","Check: add event date",IF($A95="","Check: add incident ID",IF(COUNTIF($A$4:$A$103,$A95)&gt;1,"Check: duplicate incident ID",IF($B95&gt;TODAY(),"Check: future event date",IF($B95&lt;Assumptions!$B$8,"Check: event date limit",IF($C95="","Check: add event time",IF($D95="","Check: add child ID",IF($E95="","Check: add room",IF($F95="","Check: add observer",IF($G95="","Check: add event type",IF($H95="","Check: add context or activity",IF($I95="","Check: add objective description",IF($J95="","Check: add immediate response",IF($K95="","Check: add family contact status",IF(AND(OR($K95="Completed",$K95="Attempted"),$L95=""),"Check: add family contact date",IF(AND($L95&lt;&gt;"",$L95&lt;$B95),"Check: family contact date",IF(AND($L95&lt;&gt;"",$L95&gt;TODAY()),"Check: family contact date",IF($M95="","Check: add follow-up need",IF(AND($M95="Yes",$N95=""),"Check: add follow-up due date",IF(AND($N95&lt;&gt;"",$N95&lt;$B95),"Check: follow-up due date",IF(AND($M95="No",OR($N95&lt;&gt;"",$O95&lt;&gt;"Not Needed")),"Check: follow-up fields",IF(AND($M95="Yes",$O95="Not Needed"),"Check: follow-up status",IF($O95="","Check: add follow-up status",IF($P95="","Check: add review status",IF(AND($P95="Closed",$Q95=""),"Check: add review date",IF(AND($Q95&lt;&gt;"",$Q95&lt;$B95),"Check: review date",IF(AND($Q95&lt;&gt;"",$Q95&gt;TODAY()),"Check: review date",IF(AND($Q95&lt;&gt;"",$P95&lt;&gt;"Closed"),"Check: review status",IF(AND($P95&lt;&gt;"Closed",$R95&lt;&gt;"",$R95&lt;TODAY()),"Check: review is past target","OK"))))))))))))))))))))))))))))))</f>
        <v/>
      </c>
    </row>
    <row r="96" ht="44" customHeight="1">
      <c r="A96" s="12" t="n"/>
      <c r="B96" s="26" t="n"/>
      <c r="C96" s="14" t="n"/>
      <c r="D96" s="12" t="n"/>
      <c r="E96" s="12" t="n"/>
      <c r="F96" s="12" t="n"/>
      <c r="G96" s="12" t="n"/>
      <c r="H96" s="15" t="n"/>
      <c r="I96" s="15" t="n"/>
      <c r="J96" s="15" t="n"/>
      <c r="K96" s="12" t="n"/>
      <c r="L96" s="26" t="n"/>
      <c r="M96" s="12" t="n"/>
      <c r="N96" s="26" t="n"/>
      <c r="O96" s="12" t="n"/>
      <c r="P96" s="12" t="n"/>
      <c r="Q96" s="26" t="n"/>
      <c r="R96" s="27">
        <f>IF(OR($B96="",Assumptions!$B$7=""),"",IFERROR($B96+Assumptions!$B$7,""))</f>
        <v/>
      </c>
      <c r="S96" s="8">
        <f>IF(OR($B96="",$B96&gt;TODAY(),$P96="Closed"),"",IFERROR(MAX(0,TODAY()-$B96),""))</f>
        <v/>
      </c>
      <c r="T96" s="17">
        <f>IF(COUNTA($A96:$Q96)=0,"",IF($B96="","Check: add event date",IF($A96="","Check: add incident ID",IF(COUNTIF($A$4:$A$103,$A96)&gt;1,"Check: duplicate incident ID",IF($B96&gt;TODAY(),"Check: future event date",IF($B96&lt;Assumptions!$B$8,"Check: event date limit",IF($C96="","Check: add event time",IF($D96="","Check: add child ID",IF($E96="","Check: add room",IF($F96="","Check: add observer",IF($G96="","Check: add event type",IF($H96="","Check: add context or activity",IF($I96="","Check: add objective description",IF($J96="","Check: add immediate response",IF($K96="","Check: add family contact status",IF(AND(OR($K96="Completed",$K96="Attempted"),$L96=""),"Check: add family contact date",IF(AND($L96&lt;&gt;"",$L96&lt;$B96),"Check: family contact date",IF(AND($L96&lt;&gt;"",$L96&gt;TODAY()),"Check: family contact date",IF($M96="","Check: add follow-up need",IF(AND($M96="Yes",$N96=""),"Check: add follow-up due date",IF(AND($N96&lt;&gt;"",$N96&lt;$B96),"Check: follow-up due date",IF(AND($M96="No",OR($N96&lt;&gt;"",$O96&lt;&gt;"Not Needed")),"Check: follow-up fields",IF(AND($M96="Yes",$O96="Not Needed"),"Check: follow-up status",IF($O96="","Check: add follow-up status",IF($P96="","Check: add review status",IF(AND($P96="Closed",$Q96=""),"Check: add review date",IF(AND($Q96&lt;&gt;"",$Q96&lt;$B96),"Check: review date",IF(AND($Q96&lt;&gt;"",$Q96&gt;TODAY()),"Check: review date",IF(AND($Q96&lt;&gt;"",$P96&lt;&gt;"Closed"),"Check: review status",IF(AND($P96&lt;&gt;"Closed",$R96&lt;&gt;"",$R96&lt;TODAY()),"Check: review is past target","OK"))))))))))))))))))))))))))))))</f>
        <v/>
      </c>
    </row>
    <row r="97" ht="44" customHeight="1">
      <c r="A97" s="12" t="n"/>
      <c r="B97" s="26" t="n"/>
      <c r="C97" s="14" t="n"/>
      <c r="D97" s="12" t="n"/>
      <c r="E97" s="12" t="n"/>
      <c r="F97" s="12" t="n"/>
      <c r="G97" s="12" t="n"/>
      <c r="H97" s="15" t="n"/>
      <c r="I97" s="15" t="n"/>
      <c r="J97" s="15" t="n"/>
      <c r="K97" s="12" t="n"/>
      <c r="L97" s="26" t="n"/>
      <c r="M97" s="12" t="n"/>
      <c r="N97" s="26" t="n"/>
      <c r="O97" s="12" t="n"/>
      <c r="P97" s="12" t="n"/>
      <c r="Q97" s="26" t="n"/>
      <c r="R97" s="28">
        <f>IF(OR($B97="",Assumptions!$B$7=""),"",IFERROR($B97+Assumptions!$B$7,""))</f>
        <v/>
      </c>
      <c r="S97" s="6">
        <f>IF(OR($B97="",$B97&gt;TODAY(),$P97="Closed"),"",IFERROR(MAX(0,TODAY()-$B97),""))</f>
        <v/>
      </c>
      <c r="T97" s="19">
        <f>IF(COUNTA($A97:$Q97)=0,"",IF($B97="","Check: add event date",IF($A97="","Check: add incident ID",IF(COUNTIF($A$4:$A$103,$A97)&gt;1,"Check: duplicate incident ID",IF($B97&gt;TODAY(),"Check: future event date",IF($B97&lt;Assumptions!$B$8,"Check: event date limit",IF($C97="","Check: add event time",IF($D97="","Check: add child ID",IF($E97="","Check: add room",IF($F97="","Check: add observer",IF($G97="","Check: add event type",IF($H97="","Check: add context or activity",IF($I97="","Check: add objective description",IF($J97="","Check: add immediate response",IF($K97="","Check: add family contact status",IF(AND(OR($K97="Completed",$K97="Attempted"),$L97=""),"Check: add family contact date",IF(AND($L97&lt;&gt;"",$L97&lt;$B97),"Check: family contact date",IF(AND($L97&lt;&gt;"",$L97&gt;TODAY()),"Check: family contact date",IF($M97="","Check: add follow-up need",IF(AND($M97="Yes",$N97=""),"Check: add follow-up due date",IF(AND($N97&lt;&gt;"",$N97&lt;$B97),"Check: follow-up due date",IF(AND($M97="No",OR($N97&lt;&gt;"",$O97&lt;&gt;"Not Needed")),"Check: follow-up fields",IF(AND($M97="Yes",$O97="Not Needed"),"Check: follow-up status",IF($O97="","Check: add follow-up status",IF($P97="","Check: add review status",IF(AND($P97="Closed",$Q97=""),"Check: add review date",IF(AND($Q97&lt;&gt;"",$Q97&lt;$B97),"Check: review date",IF(AND($Q97&lt;&gt;"",$Q97&gt;TODAY()),"Check: review date",IF(AND($Q97&lt;&gt;"",$P97&lt;&gt;"Closed"),"Check: review status",IF(AND($P97&lt;&gt;"Closed",$R97&lt;&gt;"",$R97&lt;TODAY()),"Check: review is past target","OK"))))))))))))))))))))))))))))))</f>
        <v/>
      </c>
    </row>
    <row r="98" ht="44" customHeight="1">
      <c r="A98" s="12" t="n"/>
      <c r="B98" s="26" t="n"/>
      <c r="C98" s="14" t="n"/>
      <c r="D98" s="12" t="n"/>
      <c r="E98" s="12" t="n"/>
      <c r="F98" s="12" t="n"/>
      <c r="G98" s="12" t="n"/>
      <c r="H98" s="15" t="n"/>
      <c r="I98" s="15" t="n"/>
      <c r="J98" s="15" t="n"/>
      <c r="K98" s="12" t="n"/>
      <c r="L98" s="26" t="n"/>
      <c r="M98" s="12" t="n"/>
      <c r="N98" s="26" t="n"/>
      <c r="O98" s="12" t="n"/>
      <c r="P98" s="12" t="n"/>
      <c r="Q98" s="26" t="n"/>
      <c r="R98" s="27">
        <f>IF(OR($B98="",Assumptions!$B$7=""),"",IFERROR($B98+Assumptions!$B$7,""))</f>
        <v/>
      </c>
      <c r="S98" s="8">
        <f>IF(OR($B98="",$B98&gt;TODAY(),$P98="Closed"),"",IFERROR(MAX(0,TODAY()-$B98),""))</f>
        <v/>
      </c>
      <c r="T98" s="17">
        <f>IF(COUNTA($A98:$Q98)=0,"",IF($B98="","Check: add event date",IF($A98="","Check: add incident ID",IF(COUNTIF($A$4:$A$103,$A98)&gt;1,"Check: duplicate incident ID",IF($B98&gt;TODAY(),"Check: future event date",IF($B98&lt;Assumptions!$B$8,"Check: event date limit",IF($C98="","Check: add event time",IF($D98="","Check: add child ID",IF($E98="","Check: add room",IF($F98="","Check: add observer",IF($G98="","Check: add event type",IF($H98="","Check: add context or activity",IF($I98="","Check: add objective description",IF($J98="","Check: add immediate response",IF($K98="","Check: add family contact status",IF(AND(OR($K98="Completed",$K98="Attempted"),$L98=""),"Check: add family contact date",IF(AND($L98&lt;&gt;"",$L98&lt;$B98),"Check: family contact date",IF(AND($L98&lt;&gt;"",$L98&gt;TODAY()),"Check: family contact date",IF($M98="","Check: add follow-up need",IF(AND($M98="Yes",$N98=""),"Check: add follow-up due date",IF(AND($N98&lt;&gt;"",$N98&lt;$B98),"Check: follow-up due date",IF(AND($M98="No",OR($N98&lt;&gt;"",$O98&lt;&gt;"Not Needed")),"Check: follow-up fields",IF(AND($M98="Yes",$O98="Not Needed"),"Check: follow-up status",IF($O98="","Check: add follow-up status",IF($P98="","Check: add review status",IF(AND($P98="Closed",$Q98=""),"Check: add review date",IF(AND($Q98&lt;&gt;"",$Q98&lt;$B98),"Check: review date",IF(AND($Q98&lt;&gt;"",$Q98&gt;TODAY()),"Check: review date",IF(AND($Q98&lt;&gt;"",$P98&lt;&gt;"Closed"),"Check: review status",IF(AND($P98&lt;&gt;"Closed",$R98&lt;&gt;"",$R98&lt;TODAY()),"Check: review is past target","OK"))))))))))))))))))))))))))))))</f>
        <v/>
      </c>
    </row>
    <row r="99" ht="44" customHeight="1">
      <c r="A99" s="12" t="n"/>
      <c r="B99" s="26" t="n"/>
      <c r="C99" s="14" t="n"/>
      <c r="D99" s="12" t="n"/>
      <c r="E99" s="12" t="n"/>
      <c r="F99" s="12" t="n"/>
      <c r="G99" s="12" t="n"/>
      <c r="H99" s="15" t="n"/>
      <c r="I99" s="15" t="n"/>
      <c r="J99" s="15" t="n"/>
      <c r="K99" s="12" t="n"/>
      <c r="L99" s="26" t="n"/>
      <c r="M99" s="12" t="n"/>
      <c r="N99" s="26" t="n"/>
      <c r="O99" s="12" t="n"/>
      <c r="P99" s="12" t="n"/>
      <c r="Q99" s="26" t="n"/>
      <c r="R99" s="28">
        <f>IF(OR($B99="",Assumptions!$B$7=""),"",IFERROR($B99+Assumptions!$B$7,""))</f>
        <v/>
      </c>
      <c r="S99" s="6">
        <f>IF(OR($B99="",$B99&gt;TODAY(),$P99="Closed"),"",IFERROR(MAX(0,TODAY()-$B99),""))</f>
        <v/>
      </c>
      <c r="T99" s="19">
        <f>IF(COUNTA($A99:$Q99)=0,"",IF($B99="","Check: add event date",IF($A99="","Check: add incident ID",IF(COUNTIF($A$4:$A$103,$A99)&gt;1,"Check: duplicate incident ID",IF($B99&gt;TODAY(),"Check: future event date",IF($B99&lt;Assumptions!$B$8,"Check: event date limit",IF($C99="","Check: add event time",IF($D99="","Check: add child ID",IF($E99="","Check: add room",IF($F99="","Check: add observer",IF($G99="","Check: add event type",IF($H99="","Check: add context or activity",IF($I99="","Check: add objective description",IF($J99="","Check: add immediate response",IF($K99="","Check: add family contact status",IF(AND(OR($K99="Completed",$K99="Attempted"),$L99=""),"Check: add family contact date",IF(AND($L99&lt;&gt;"",$L99&lt;$B99),"Check: family contact date",IF(AND($L99&lt;&gt;"",$L99&gt;TODAY()),"Check: family contact date",IF($M99="","Check: add follow-up need",IF(AND($M99="Yes",$N99=""),"Check: add follow-up due date",IF(AND($N99&lt;&gt;"",$N99&lt;$B99),"Check: follow-up due date",IF(AND($M99="No",OR($N99&lt;&gt;"",$O99&lt;&gt;"Not Needed")),"Check: follow-up fields",IF(AND($M99="Yes",$O99="Not Needed"),"Check: follow-up status",IF($O99="","Check: add follow-up status",IF($P99="","Check: add review status",IF(AND($P99="Closed",$Q99=""),"Check: add review date",IF(AND($Q99&lt;&gt;"",$Q99&lt;$B99),"Check: review date",IF(AND($Q99&lt;&gt;"",$Q99&gt;TODAY()),"Check: review date",IF(AND($Q99&lt;&gt;"",$P99&lt;&gt;"Closed"),"Check: review status",IF(AND($P99&lt;&gt;"Closed",$R99&lt;&gt;"",$R99&lt;TODAY()),"Check: review is past target","OK"))))))))))))))))))))))))))))))</f>
        <v/>
      </c>
    </row>
    <row r="100" ht="44" customHeight="1">
      <c r="A100" s="12" t="n"/>
      <c r="B100" s="26" t="n"/>
      <c r="C100" s="14" t="n"/>
      <c r="D100" s="12" t="n"/>
      <c r="E100" s="12" t="n"/>
      <c r="F100" s="12" t="n"/>
      <c r="G100" s="12" t="n"/>
      <c r="H100" s="15" t="n"/>
      <c r="I100" s="15" t="n"/>
      <c r="J100" s="15" t="n"/>
      <c r="K100" s="12" t="n"/>
      <c r="L100" s="26" t="n"/>
      <c r="M100" s="12" t="n"/>
      <c r="N100" s="26" t="n"/>
      <c r="O100" s="12" t="n"/>
      <c r="P100" s="12" t="n"/>
      <c r="Q100" s="26" t="n"/>
      <c r="R100" s="27">
        <f>IF(OR($B100="",Assumptions!$B$7=""),"",IFERROR($B100+Assumptions!$B$7,""))</f>
        <v/>
      </c>
      <c r="S100" s="8">
        <f>IF(OR($B100="",$B100&gt;TODAY(),$P100="Closed"),"",IFERROR(MAX(0,TODAY()-$B100),""))</f>
        <v/>
      </c>
      <c r="T100" s="17">
        <f>IF(COUNTA($A100:$Q100)=0,"",IF($B100="","Check: add event date",IF($A100="","Check: add incident ID",IF(COUNTIF($A$4:$A$103,$A100)&gt;1,"Check: duplicate incident ID",IF($B100&gt;TODAY(),"Check: future event date",IF($B100&lt;Assumptions!$B$8,"Check: event date limit",IF($C100="","Check: add event time",IF($D100="","Check: add child ID",IF($E100="","Check: add room",IF($F100="","Check: add observer",IF($G100="","Check: add event type",IF($H100="","Check: add context or activity",IF($I100="","Check: add objective description",IF($J100="","Check: add immediate response",IF($K100="","Check: add family contact status",IF(AND(OR($K100="Completed",$K100="Attempted"),$L100=""),"Check: add family contact date",IF(AND($L100&lt;&gt;"",$L100&lt;$B100),"Check: family contact date",IF(AND($L100&lt;&gt;"",$L100&gt;TODAY()),"Check: family contact date",IF($M100="","Check: add follow-up need",IF(AND($M100="Yes",$N100=""),"Check: add follow-up due date",IF(AND($N100&lt;&gt;"",$N100&lt;$B100),"Check: follow-up due date",IF(AND($M100="No",OR($N100&lt;&gt;"",$O100&lt;&gt;"Not Needed")),"Check: follow-up fields",IF(AND($M100="Yes",$O100="Not Needed"),"Check: follow-up status",IF($O100="","Check: add follow-up status",IF($P100="","Check: add review status",IF(AND($P100="Closed",$Q100=""),"Check: add review date",IF(AND($Q100&lt;&gt;"",$Q100&lt;$B100),"Check: review date",IF(AND($Q100&lt;&gt;"",$Q100&gt;TODAY()),"Check: review date",IF(AND($Q100&lt;&gt;"",$P100&lt;&gt;"Closed"),"Check: review status",IF(AND($P100&lt;&gt;"Closed",$R100&lt;&gt;"",$R100&lt;TODAY()),"Check: review is past target","OK"))))))))))))))))))))))))))))))</f>
        <v/>
      </c>
    </row>
    <row r="101" ht="44" customHeight="1">
      <c r="A101" s="12" t="n"/>
      <c r="B101" s="26" t="n"/>
      <c r="C101" s="14" t="n"/>
      <c r="D101" s="12" t="n"/>
      <c r="E101" s="12" t="n"/>
      <c r="F101" s="12" t="n"/>
      <c r="G101" s="12" t="n"/>
      <c r="H101" s="15" t="n"/>
      <c r="I101" s="15" t="n"/>
      <c r="J101" s="15" t="n"/>
      <c r="K101" s="12" t="n"/>
      <c r="L101" s="26" t="n"/>
      <c r="M101" s="12" t="n"/>
      <c r="N101" s="26" t="n"/>
      <c r="O101" s="12" t="n"/>
      <c r="P101" s="12" t="n"/>
      <c r="Q101" s="26" t="n"/>
      <c r="R101" s="28">
        <f>IF(OR($B101="",Assumptions!$B$7=""),"",IFERROR($B101+Assumptions!$B$7,""))</f>
        <v/>
      </c>
      <c r="S101" s="6">
        <f>IF(OR($B101="",$B101&gt;TODAY(),$P101="Closed"),"",IFERROR(MAX(0,TODAY()-$B101),""))</f>
        <v/>
      </c>
      <c r="T101" s="19">
        <f>IF(COUNTA($A101:$Q101)=0,"",IF($B101="","Check: add event date",IF($A101="","Check: add incident ID",IF(COUNTIF($A$4:$A$103,$A101)&gt;1,"Check: duplicate incident ID",IF($B101&gt;TODAY(),"Check: future event date",IF($B101&lt;Assumptions!$B$8,"Check: event date limit",IF($C101="","Check: add event time",IF($D101="","Check: add child ID",IF($E101="","Check: add room",IF($F101="","Check: add observer",IF($G101="","Check: add event type",IF($H101="","Check: add context or activity",IF($I101="","Check: add objective description",IF($J101="","Check: add immediate response",IF($K101="","Check: add family contact status",IF(AND(OR($K101="Completed",$K101="Attempted"),$L101=""),"Check: add family contact date",IF(AND($L101&lt;&gt;"",$L101&lt;$B101),"Check: family contact date",IF(AND($L101&lt;&gt;"",$L101&gt;TODAY()),"Check: family contact date",IF($M101="","Check: add follow-up need",IF(AND($M101="Yes",$N101=""),"Check: add follow-up due date",IF(AND($N101&lt;&gt;"",$N101&lt;$B101),"Check: follow-up due date",IF(AND($M101="No",OR($N101&lt;&gt;"",$O101&lt;&gt;"Not Needed")),"Check: follow-up fields",IF(AND($M101="Yes",$O101="Not Needed"),"Check: follow-up status",IF($O101="","Check: add follow-up status",IF($P101="","Check: add review status",IF(AND($P101="Closed",$Q101=""),"Check: add review date",IF(AND($Q101&lt;&gt;"",$Q101&lt;$B101),"Check: review date",IF(AND($Q101&lt;&gt;"",$Q101&gt;TODAY()),"Check: review date",IF(AND($Q101&lt;&gt;"",$P101&lt;&gt;"Closed"),"Check: review status",IF(AND($P101&lt;&gt;"Closed",$R101&lt;&gt;"",$R101&lt;TODAY()),"Check: review is past target","OK"))))))))))))))))))))))))))))))</f>
        <v/>
      </c>
    </row>
    <row r="102" ht="44" customHeight="1">
      <c r="A102" s="12" t="n"/>
      <c r="B102" s="26" t="n"/>
      <c r="C102" s="14" t="n"/>
      <c r="D102" s="12" t="n"/>
      <c r="E102" s="12" t="n"/>
      <c r="F102" s="12" t="n"/>
      <c r="G102" s="12" t="n"/>
      <c r="H102" s="15" t="n"/>
      <c r="I102" s="15" t="n"/>
      <c r="J102" s="15" t="n"/>
      <c r="K102" s="12" t="n"/>
      <c r="L102" s="26" t="n"/>
      <c r="M102" s="12" t="n"/>
      <c r="N102" s="26" t="n"/>
      <c r="O102" s="12" t="n"/>
      <c r="P102" s="12" t="n"/>
      <c r="Q102" s="26" t="n"/>
      <c r="R102" s="27">
        <f>IF(OR($B102="",Assumptions!$B$7=""),"",IFERROR($B102+Assumptions!$B$7,""))</f>
        <v/>
      </c>
      <c r="S102" s="8">
        <f>IF(OR($B102="",$B102&gt;TODAY(),$P102="Closed"),"",IFERROR(MAX(0,TODAY()-$B102),""))</f>
        <v/>
      </c>
      <c r="T102" s="17">
        <f>IF(COUNTA($A102:$Q102)=0,"",IF($B102="","Check: add event date",IF($A102="","Check: add incident ID",IF(COUNTIF($A$4:$A$103,$A102)&gt;1,"Check: duplicate incident ID",IF($B102&gt;TODAY(),"Check: future event date",IF($B102&lt;Assumptions!$B$8,"Check: event date limit",IF($C102="","Check: add event time",IF($D102="","Check: add child ID",IF($E102="","Check: add room",IF($F102="","Check: add observer",IF($G102="","Check: add event type",IF($H102="","Check: add context or activity",IF($I102="","Check: add objective description",IF($J102="","Check: add immediate response",IF($K102="","Check: add family contact status",IF(AND(OR($K102="Completed",$K102="Attempted"),$L102=""),"Check: add family contact date",IF(AND($L102&lt;&gt;"",$L102&lt;$B102),"Check: family contact date",IF(AND($L102&lt;&gt;"",$L102&gt;TODAY()),"Check: family contact date",IF($M102="","Check: add follow-up need",IF(AND($M102="Yes",$N102=""),"Check: add follow-up due date",IF(AND($N102&lt;&gt;"",$N102&lt;$B102),"Check: follow-up due date",IF(AND($M102="No",OR($N102&lt;&gt;"",$O102&lt;&gt;"Not Needed")),"Check: follow-up fields",IF(AND($M102="Yes",$O102="Not Needed"),"Check: follow-up status",IF($O102="","Check: add follow-up status",IF($P102="","Check: add review status",IF(AND($P102="Closed",$Q102=""),"Check: add review date",IF(AND($Q102&lt;&gt;"",$Q102&lt;$B102),"Check: review date",IF(AND($Q102&lt;&gt;"",$Q102&gt;TODAY()),"Check: review date",IF(AND($Q102&lt;&gt;"",$P102&lt;&gt;"Closed"),"Check: review status",IF(AND($P102&lt;&gt;"Closed",$R102&lt;&gt;"",$R102&lt;TODAY()),"Check: review is past target","OK"))))))))))))))))))))))))))))))</f>
        <v/>
      </c>
    </row>
    <row r="103" ht="44" customHeight="1">
      <c r="A103" s="12" t="n"/>
      <c r="B103" s="26" t="n"/>
      <c r="C103" s="14" t="n"/>
      <c r="D103" s="12" t="n"/>
      <c r="E103" s="12" t="n"/>
      <c r="F103" s="12" t="n"/>
      <c r="G103" s="12" t="n"/>
      <c r="H103" s="15" t="n"/>
      <c r="I103" s="15" t="n"/>
      <c r="J103" s="15" t="n"/>
      <c r="K103" s="12" t="n"/>
      <c r="L103" s="26" t="n"/>
      <c r="M103" s="12" t="n"/>
      <c r="N103" s="26" t="n"/>
      <c r="O103" s="12" t="n"/>
      <c r="P103" s="12" t="n"/>
      <c r="Q103" s="26" t="n"/>
      <c r="R103" s="28">
        <f>IF(OR($B103="",Assumptions!$B$7=""),"",IFERROR($B103+Assumptions!$B$7,""))</f>
        <v/>
      </c>
      <c r="S103" s="6">
        <f>IF(OR($B103="",$B103&gt;TODAY(),$P103="Closed"),"",IFERROR(MAX(0,TODAY()-$B103),""))</f>
        <v/>
      </c>
      <c r="T103" s="19">
        <f>IF(COUNTA($A103:$Q103)=0,"",IF($B103="","Check: add event date",IF($A103="","Check: add incident ID",IF(COUNTIF($A$4:$A$103,$A103)&gt;1,"Check: duplicate incident ID",IF($B103&gt;TODAY(),"Check: future event date",IF($B103&lt;Assumptions!$B$8,"Check: event date limit",IF($C103="","Check: add event time",IF($D103="","Check: add child ID",IF($E103="","Check: add room",IF($F103="","Check: add observer",IF($G103="","Check: add event type",IF($H103="","Check: add context or activity",IF($I103="","Check: add objective description",IF($J103="","Check: add immediate response",IF($K103="","Check: add family contact status",IF(AND(OR($K103="Completed",$K103="Attempted"),$L103=""),"Check: add family contact date",IF(AND($L103&lt;&gt;"",$L103&lt;$B103),"Check: family contact date",IF(AND($L103&lt;&gt;"",$L103&gt;TODAY()),"Check: family contact date",IF($M103="","Check: add follow-up need",IF(AND($M103="Yes",$N103=""),"Check: add follow-up due date",IF(AND($N103&lt;&gt;"",$N103&lt;$B103),"Check: follow-up due date",IF(AND($M103="No",OR($N103&lt;&gt;"",$O103&lt;&gt;"Not Needed")),"Check: follow-up fields",IF(AND($M103="Yes",$O103="Not Needed"),"Check: follow-up status",IF($O103="","Check: add follow-up status",IF($P103="","Check: add review status",IF(AND($P103="Closed",$Q103=""),"Check: add review date",IF(AND($Q103&lt;&gt;"",$Q103&lt;$B103),"Check: review date",IF(AND($Q103&lt;&gt;"",$Q103&gt;TODAY()),"Check: review date",IF(AND($Q103&lt;&gt;"",$P103&lt;&gt;"Closed"),"Check: review status",IF(AND($P103&lt;&gt;"Closed",$R103&lt;&gt;"",$R103&lt;TODAY()),"Check: review is past target","OK"))))))))))))))))))))))))))))))</f>
        <v/>
      </c>
    </row>
  </sheetData>
  <autoFilter ref="A3:T103"/>
  <mergeCells count="1">
    <mergeCell ref="A1:T1"/>
  </mergeCells>
  <conditionalFormatting sqref="A4:A103">
    <cfRule type="expression" priority="1" dxfId="0">
      <formula>AND($A4&lt;&gt;"",COUNTIF($A$4:$A$103,$A4)&gt;1)</formula>
    </cfRule>
  </conditionalFormatting>
  <conditionalFormatting sqref="N4:N103">
    <cfRule type="expression" priority="2" dxfId="0">
      <formula>AND($B4&lt;&gt;"",$M4="Yes",$N4&lt;&gt;"",$N4&lt;=TODAY(),$O4&lt;&gt;"Complete")</formula>
    </cfRule>
  </conditionalFormatting>
  <conditionalFormatting sqref="R4:R103">
    <cfRule type="expression" priority="3" dxfId="0">
      <formula>AND($B4&lt;&gt;"",$P4&lt;&gt;"Closed",$R4&lt;&gt;"",$R4&lt;TODAY())</formula>
    </cfRule>
  </conditionalFormatting>
  <conditionalFormatting sqref="T4:T103">
    <cfRule type="expression" priority="4" dxfId="0">
      <formula>AND($B4&lt;&gt;"",$T4&lt;&gt;"",$T4&lt;&gt;"OK")</formula>
    </cfRule>
    <cfRule type="expression" priority="5" dxfId="1">
      <formula>$T4="OK"</formula>
    </cfRule>
  </conditionalFormatting>
  <dataValidations count="10">
    <dataValidation sqref="B4:B103" showDropDown="0" showInputMessage="1" showErrorMessage="1" allowBlank="0" errorTitle="Check Event Date" error="Enter an event date within the editable limits on Assumptions." promptTitle="Event Date" prompt="Enter the date when the observed event occurred." type="date" errorStyle="stop" operator="between">
      <formula1>=INDIRECT("'Assumptions'!$B$8")</formula1>
      <formula2>=TODAY()+INDIRECT("'Assumptions'!$B$9")</formula2>
    </dataValidation>
    <dataValidation sqref="C4:C103" showDropDown="0" showInputMessage="1" showErrorMessage="1" allowBlank="0" errorTitle="Check Event Time" error="Enter a valid time of day." promptTitle="Event Time" prompt="Enter the approximate time of the observed event." type="time" errorStyle="stop" operator="between">
      <formula1>0</formula1>
      <formula2>0.9999884259</formula2>
    </dataValidation>
    <dataValidation sqref="E4:E103" showDropDown="0" showInputMessage="1" showErrorMessage="1" allowBlank="0" errorTitle="Choose a Room" error="Choose a room listed on Assumptions." promptTitle="Room" prompt="Choose the assigned room." type="list" errorStyle="stop">
      <formula1>=INDIRECT("'Assumptions'!$E$5:$E$8")</formula1>
    </dataValidation>
    <dataValidation sqref="F4:F103" showDropDown="0" showInputMessage="1" showErrorMessage="1" allowBlank="0" errorTitle="Choose an Observer" error="Choose an observer listed on Assumptions." promptTitle="Observed By" prompt="Choose the fictional staff assignment for the record." type="list" errorStyle="stop">
      <formula1>=INDIRECT("'Assumptions'!$F$5:$F$8")</formula1>
    </dataValidation>
    <dataValidation sqref="G4:G103" showDropDown="0" showInputMessage="1" showErrorMessage="1" allowBlank="0" errorTitle="Choose an Event Type" error="Choose an observed event type listed on Assumptions." promptTitle="Observed Event Type" prompt="Choose the closest objective event category." type="list" errorStyle="stop">
      <formula1>=INDIRECT("'Assumptions'!$G$5:$G$10")</formula1>
    </dataValidation>
    <dataValidation sqref="K4:K103" showDropDown="0" showInputMessage="1" showErrorMessage="1" allowBlank="0" errorTitle="Choose Contact Status" error="Choose a family contact status listed on Assumptions." promptTitle="Family Contact Status" prompt="Record the current administrative contact status." type="list" errorStyle="stop">
      <formula1>=INDIRECT("'Assumptions'!$H$5:$H$8")</formula1>
    </dataValidation>
    <dataValidation sqref="M4:M103" showDropDown="0" showInputMessage="1" showErrorMessage="1" allowBlank="0" errorTitle="Choose Yes or No" error="Choose Yes or No." promptTitle="Follow-Up Needed" prompt="Choose whether an administrative follow-up is needed." type="list" errorStyle="stop">
      <formula1>=INDIRECT("'Assumptions'!$I$5:$I$6")</formula1>
    </dataValidation>
    <dataValidation sqref="O4:O103" showDropDown="0" showInputMessage="1" showErrorMessage="1" allowBlank="0" errorTitle="Choose Follow-Up Status" error="Choose a follow-up status listed on Assumptions." promptTitle="Follow-Up Status" prompt="Record the current administrative follow-up status." type="list" errorStyle="stop">
      <formula1>=INDIRECT("'Assumptions'!$J$5:$J$8")</formula1>
    </dataValidation>
    <dataValidation sqref="P4:P103" showDropDown="0" showInputMessage="1" showErrorMessage="1" allowBlank="0" errorTitle="Choose Review Status" error="Choose a review status listed on Assumptions." promptTitle="Review Status" prompt="Record the current internal review status." type="list" errorStyle="stop">
      <formula1>=INDIRECT("'Assumptions'!$K$5:$K$7")</formula1>
    </dataValidation>
    <dataValidation sqref="L4:L103 N4:N103 Q4:Q103" showDropDown="0" showInputMessage="1" showErrorMessage="1" allowBlank="0" errorTitle="Check Related Date" error="Enter a date within the editable related-date limits on Assumptions." promptTitle="Related Date" prompt="Enter the applicable contact, follow-up, or review date." type="date" errorStyle="stop" operator="between">
      <formula1>=INDIRECT("'Assumptions'!$B$8")</formula1>
      <formula2>=INDIRECT("'Assumptions'!$B$10")</formula2>
    </dataValidation>
  </dataValidations>
  <pageMargins left="0.25" right="0.25" top="0.45" bottom="0.45" header="0.5" footer="0.5"/>
  <pageSetup orientation="landscape" fitToHeight="0" fitToWidth="1"/>
  <headerFooter>
    <oddHeader/>
    <oddFooter>&amp;C&amp;9 &amp;K607D73Internal administrative working copy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2F7A68"/>
    <outlinePr summaryBelow="1" summaryRight="1"/>
    <pageSetUpPr fitToPage="1"/>
  </sheetPr>
  <dimension ref="A1:K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9" customWidth="1" min="1" max="1"/>
    <col width="18" customWidth="1" min="2" max="2"/>
    <col width="48" customWidth="1" min="3" max="3"/>
    <col width="3" customWidth="1" min="4" max="4"/>
    <col width="20" customWidth="1" min="5" max="5"/>
    <col width="21" customWidth="1" min="6" max="6"/>
    <col width="24" customWidth="1" min="7" max="7"/>
    <col width="22" customWidth="1" min="8" max="8"/>
    <col width="18" customWidth="1" min="9" max="9"/>
    <col width="20" customWidth="1" min="10" max="10"/>
    <col width="18" customWidth="1" min="11" max="11"/>
  </cols>
  <sheetData>
    <row r="1" ht="28" customHeight="1">
      <c r="A1" s="1" t="inlineStr">
        <is>
          <t>Editable Assumptions and Entry Lists</t>
        </is>
      </c>
    </row>
    <row r="2" ht="34" customHeight="1">
      <c r="A2" s="2" t="inlineStr">
        <is>
          <t>Yellow cells are editable. These settings support calculations and consistent entry; they are not policy, legal, or compliance determinations.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</row>
    <row r="3"/>
    <row r="4">
      <c r="A4" s="3" t="inlineStr">
        <is>
          <t>Setting</t>
        </is>
      </c>
      <c r="B4" s="3" t="inlineStr">
        <is>
          <t>Editable Value</t>
        </is>
      </c>
      <c r="C4" s="3" t="inlineStr">
        <is>
          <t>Use in Workbook</t>
        </is>
      </c>
      <c r="E4" s="4" t="inlineStr">
        <is>
          <t>Room Choices</t>
        </is>
      </c>
      <c r="F4" s="4" t="inlineStr">
        <is>
          <t>Observer Choices</t>
        </is>
      </c>
      <c r="G4" s="4" t="inlineStr">
        <is>
          <t>Event Type Choices</t>
        </is>
      </c>
      <c r="H4" s="4" t="inlineStr">
        <is>
          <t>Family Contact Status</t>
        </is>
      </c>
      <c r="I4" s="4" t="inlineStr">
        <is>
          <t>Follow-Up Needed</t>
        </is>
      </c>
      <c r="J4" s="4" t="inlineStr">
        <is>
          <t>Follow-Up Status</t>
        </is>
      </c>
      <c r="K4" s="4" t="inlineStr">
        <is>
          <t>Review Status</t>
        </is>
      </c>
    </row>
    <row r="5">
      <c r="A5" s="20" t="inlineStr">
        <is>
          <t>Reporting period start</t>
        </is>
      </c>
      <c r="B5" s="29" t="n">
        <v>46246</v>
      </c>
      <c r="C5" s="20" t="inlineStr">
        <is>
          <t>First event date included in Summary indicators.</t>
        </is>
      </c>
      <c r="E5" s="12" t="inlineStr">
        <is>
          <t>Seedling Room</t>
        </is>
      </c>
      <c r="F5" s="12" t="inlineStr">
        <is>
          <t>Fictional Staff A</t>
        </is>
      </c>
      <c r="G5" s="12" t="inlineStr">
        <is>
          <t>Peer conflict</t>
        </is>
      </c>
      <c r="H5" s="12" t="inlineStr">
        <is>
          <t>Not Needed</t>
        </is>
      </c>
      <c r="I5" s="12" t="inlineStr">
        <is>
          <t>Yes</t>
        </is>
      </c>
      <c r="J5" s="12" t="inlineStr">
        <is>
          <t>Not Needed</t>
        </is>
      </c>
      <c r="K5" s="12" t="inlineStr">
        <is>
          <t>Open</t>
        </is>
      </c>
    </row>
    <row r="6">
      <c r="A6" s="22" t="inlineStr">
        <is>
          <t>Reporting period end</t>
        </is>
      </c>
      <c r="B6" s="29" t="n">
        <v>46276</v>
      </c>
      <c r="C6" s="22" t="inlineStr">
        <is>
          <t>Last event date included in Summary indicators.</t>
        </is>
      </c>
      <c r="E6" s="12" t="inlineStr">
        <is>
          <t>Sunbeam Room</t>
        </is>
      </c>
      <c r="F6" s="12" t="inlineStr">
        <is>
          <t>Fictional Staff B</t>
        </is>
      </c>
      <c r="G6" s="12" t="inlineStr">
        <is>
          <t>Transition difficulty</t>
        </is>
      </c>
      <c r="H6" s="12" t="inlineStr">
        <is>
          <t>Pending</t>
        </is>
      </c>
      <c r="I6" s="12" t="inlineStr">
        <is>
          <t>No</t>
        </is>
      </c>
      <c r="J6" s="12" t="inlineStr">
        <is>
          <t>Open</t>
        </is>
      </c>
      <c r="K6" s="12" t="inlineStr">
        <is>
          <t>In Review</t>
        </is>
      </c>
    </row>
    <row r="7">
      <c r="A7" s="20" t="inlineStr">
        <is>
          <t>Review target days</t>
        </is>
      </c>
      <c r="B7" s="23" t="n">
        <v>3</v>
      </c>
      <c r="C7" s="20" t="inlineStr">
        <is>
          <t>Calendar days added to the event date for the review target.</t>
        </is>
      </c>
      <c r="E7" s="12" t="inlineStr">
        <is>
          <t>Meadow Room</t>
        </is>
      </c>
      <c r="F7" s="12" t="inlineStr">
        <is>
          <t>Fictional Staff C</t>
        </is>
      </c>
      <c r="G7" s="12" t="inlineStr">
        <is>
          <t>Unsafe movement</t>
        </is>
      </c>
      <c r="H7" s="12" t="inlineStr">
        <is>
          <t>Attempted</t>
        </is>
      </c>
      <c r="I7" s="24" t="n"/>
      <c r="J7" s="12" t="inlineStr">
        <is>
          <t>Scheduled</t>
        </is>
      </c>
      <c r="K7" s="12" t="inlineStr">
        <is>
          <t>Closed</t>
        </is>
      </c>
    </row>
    <row r="8">
      <c r="A8" s="22" t="inlineStr">
        <is>
          <t>Earliest event date</t>
        </is>
      </c>
      <c r="B8" s="29" t="n">
        <v>45911</v>
      </c>
      <c r="C8" s="22" t="inlineStr">
        <is>
          <t>Lower date limit for new event entries.</t>
        </is>
      </c>
      <c r="E8" s="12" t="inlineStr">
        <is>
          <t>Harbor Room</t>
        </is>
      </c>
      <c r="F8" s="12" t="inlineStr">
        <is>
          <t>Fictional Staff D</t>
        </is>
      </c>
      <c r="G8" s="12" t="inlineStr">
        <is>
          <t>Property disruption</t>
        </is>
      </c>
      <c r="H8" s="12" t="inlineStr">
        <is>
          <t>Completed</t>
        </is>
      </c>
      <c r="I8" s="25" t="n"/>
      <c r="J8" s="12" t="inlineStr">
        <is>
          <t>Complete</t>
        </is>
      </c>
      <c r="K8" s="25" t="n"/>
    </row>
    <row r="9">
      <c r="A9" s="20" t="inlineStr">
        <is>
          <t>Future event allowance days</t>
        </is>
      </c>
      <c r="B9" s="23" t="n">
        <v>0</v>
      </c>
      <c r="C9" s="20" t="inlineStr">
        <is>
          <t>Days after today allowed for an event date.</t>
        </is>
      </c>
      <c r="E9" s="24" t="n"/>
      <c r="F9" s="24" t="n"/>
      <c r="G9" s="12" t="inlineStr">
        <is>
          <t>Verbal conflict</t>
        </is>
      </c>
      <c r="H9" s="24" t="n"/>
      <c r="I9" s="24" t="n"/>
      <c r="J9" s="24" t="n"/>
      <c r="K9" s="24" t="n"/>
    </row>
    <row r="10">
      <c r="A10" s="22" t="inlineStr">
        <is>
          <t>Latest related date</t>
        </is>
      </c>
      <c r="B10" s="29" t="n">
        <v>46641</v>
      </c>
      <c r="C10" s="22" t="inlineStr">
        <is>
          <t>Upper limit for contact, follow-up, and review dates.</t>
        </is>
      </c>
      <c r="E10" s="25" t="n"/>
      <c r="F10" s="25" t="n"/>
      <c r="G10" s="12" t="inlineStr">
        <is>
          <t>Other observed behavior</t>
        </is>
      </c>
      <c r="H10" s="25" t="n"/>
      <c r="I10" s="25" t="n"/>
      <c r="J10" s="25" t="n"/>
      <c r="K10" s="25" t="n"/>
    </row>
  </sheetData>
  <mergeCells count="1">
    <mergeCell ref="A1:K1"/>
  </mergeCells>
  <conditionalFormatting sqref="B6">
    <cfRule type="expression" priority="1" dxfId="0">
      <formula>OR($B$6="",$B$6&lt;$B$5)</formula>
    </cfRule>
  </conditionalFormatting>
  <conditionalFormatting sqref="B7">
    <cfRule type="expression" priority="2" dxfId="0">
      <formula>OR(NOT(ISNUMBER($B$7)),$B$7&lt;0)</formula>
    </cfRule>
  </conditionalFormatting>
  <conditionalFormatting sqref="B9">
    <cfRule type="expression" priority="3" dxfId="0">
      <formula>OR(NOT(ISNUMBER($B$9)),$B$9&lt;0)</formula>
    </cfRule>
  </conditionalFormatting>
  <conditionalFormatting sqref="B10">
    <cfRule type="expression" priority="4" dxfId="0">
      <formula>OR($B$10="",$B$10&lt;$B$8)</formula>
    </cfRule>
  </conditionalFormatting>
  <pageMargins left="0.25" right="0.25" top="0.45" bottom="0.45" header="0.5" footer="0.5"/>
  <pageSetup orientation="landscape" fitToHeight="0" fitToWidth="1"/>
  <headerFooter>
    <oddHeader/>
    <oddFooter>&amp;C&amp;9 &amp;K607D73Internal administrative working copy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2026-09-11T00:35:15Z</dcterms:created>
  <dcterms:modified xmlns:dcterms="http://purl.org/dc/terms/" xmlns:xsi="http://www.w3.org/2001/XMLSchema-instance" xsi:type="dcterms:W3CDTF">2026-09-11T00:35:16+00:00Z</dcterms:modified>
</cp:coreProperties>
</file>