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mergency Contacts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'Summary'!$A$1:$C$17</definedName>
    <definedName name="_xlnm._FilterDatabase" localSheetId="1" hidden="1">'Emergency Contacts'!$A$4:$O$104</definedName>
    <definedName name="_xlnm.Print_Area" localSheetId="1">'Emergency Contacts'!$A$1:$O$104</definedName>
    <definedName name="_xlnm.Print_Area" localSheetId="2">'Assumptions'!$A$1:$H$8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3343B"/>
      <sz val="10"/>
    </font>
    <font>
      <name val="Calibri"/>
      <b val="1"/>
      <color rgb="00FFFFFF"/>
      <sz val="10"/>
    </font>
    <font>
      <name val="Calibri"/>
      <b val="1"/>
      <color rgb="0023343B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9" fontId="2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49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3" customWidth="1" min="4" max="4"/>
    <col width="3" customWidth="1" min="5" max="5"/>
    <col width="3" customWidth="1" min="6" max="6"/>
  </cols>
  <sheetData>
    <row r="1" ht="26" customHeight="1">
      <c r="A1" s="1" t="inlineStr">
        <is>
          <t>Daycare Emergency Contact Sheet — Summary</t>
        </is>
      </c>
      <c r="B1" s="21" t="n"/>
      <c r="C1" s="21" t="n"/>
      <c r="D1" s="21" t="n"/>
      <c r="E1" s="21" t="n"/>
      <c r="F1" s="22" t="n"/>
    </row>
    <row r="2"/>
    <row r="3" ht="28" customHeight="1">
      <c r="A3" s="2" t="inlineStr">
        <is>
          <t>Indicator</t>
        </is>
      </c>
      <c r="B3" s="2" t="inlineStr">
        <is>
          <t>Result</t>
        </is>
      </c>
    </row>
    <row r="4" ht="27" customHeight="1">
      <c r="A4" s="3" t="inlineStr">
        <is>
          <t>Entered child records</t>
        </is>
      </c>
      <c r="B4" s="4">
        <f>COUNTIF('Emergency Contacts'!$A$5:$A$104,"?*")</f>
        <v/>
      </c>
    </row>
    <row r="5" ht="27" customHeight="1">
      <c r="A5" s="5" t="inlineStr">
        <is>
          <t>Active records</t>
        </is>
      </c>
      <c r="B5" s="6">
        <f>COUNTIFS('Emergency Contacts'!$A$5:$A$104,"?*",'Emergency Contacts'!$L$5:$L$104,"Active")</f>
        <v/>
      </c>
    </row>
    <row r="6" ht="27" customHeight="1">
      <c r="A6" s="3" t="inlineStr">
        <is>
          <t>Records meeting preferred contact count</t>
        </is>
      </c>
      <c r="B6" s="4">
        <f>COUNTIF('Emergency Contacts'!$M$5:$M$104,"&gt;="&amp;Assumptions!$G$5)</f>
        <v/>
      </c>
    </row>
    <row r="7" ht="27" customHeight="1">
      <c r="A7" s="5" t="inlineStr">
        <is>
          <t>Records needing review</t>
        </is>
      </c>
      <c r="B7" s="6">
        <f>COUNTIF('Emergency Contacts'!$N$5:$N$104,"Review due")+COUNTIF('Emergency Contacts'!$N$5:$N$104,"Needs review date")+COUNTIF('Emergency Contacts'!$N$5:$N$104,"Check review inputs")</f>
        <v/>
      </c>
    </row>
    <row r="8" ht="27" customHeight="1">
      <c r="A8" s="3" t="inlineStr">
        <is>
          <t>Records needing a field check</t>
        </is>
      </c>
      <c r="B8" s="4">
        <f>COUNTIF('Emergency Contacts'!$O$5:$O$104,"Check*")+COUNTIF('Emergency Contacts'!$O$5:$O$104,"Add*")</f>
        <v/>
      </c>
    </row>
    <row r="9" ht="27" customHeight="1">
      <c r="A9" s="5" t="inlineStr">
        <is>
          <t>Preferred-contact coverage</t>
        </is>
      </c>
      <c r="B9" s="7">
        <f>IFERROR(B6/B4,"")</f>
        <v/>
      </c>
    </row>
    <row r="10" ht="27" customHeight="1">
      <c r="A10" s="3" t="inlineStr">
        <is>
          <t>Inactive records</t>
        </is>
      </c>
      <c r="B10" s="4">
        <f>COUNTIFS('Emergency Contacts'!$A$5:$A$104,"?*",'Emergency Contacts'!$L$5:$L$104,"Inactive")</f>
        <v/>
      </c>
    </row>
    <row r="11"/>
    <row r="12" ht="30" customHeight="1">
      <c r="A12" s="8" t="inlineStr">
        <is>
          <t>Room</t>
        </is>
      </c>
      <c r="B12" s="8" t="inlineStr">
        <is>
          <t>Entered Records</t>
        </is>
      </c>
      <c r="C12" s="8" t="inlineStr">
        <is>
          <t>Active Records</t>
        </is>
      </c>
    </row>
    <row r="13" ht="26" customHeight="1">
      <c r="A13" s="9">
        <f>Assumptions!A4</f>
        <v/>
      </c>
      <c r="B13" s="4">
        <f>COUNTIF('Emergency Contacts'!$C$5:$C$104,$A13)</f>
        <v/>
      </c>
      <c r="C13" s="4">
        <f>COUNTIFS('Emergency Contacts'!$C$5:$C$104,$A13,'Emergency Contacts'!$L$5:$L$104,"Active")</f>
        <v/>
      </c>
    </row>
    <row r="14" ht="26" customHeight="1">
      <c r="A14" s="10">
        <f>Assumptions!A5</f>
        <v/>
      </c>
      <c r="B14" s="6">
        <f>COUNTIF('Emergency Contacts'!$C$5:$C$104,$A14)</f>
        <v/>
      </c>
      <c r="C14" s="6">
        <f>COUNTIFS('Emergency Contacts'!$C$5:$C$104,$A14,'Emergency Contacts'!$L$5:$L$104,"Active")</f>
        <v/>
      </c>
    </row>
    <row r="15" ht="26" customHeight="1">
      <c r="A15" s="9">
        <f>Assumptions!A6</f>
        <v/>
      </c>
      <c r="B15" s="4">
        <f>COUNTIF('Emergency Contacts'!$C$5:$C$104,$A15)</f>
        <v/>
      </c>
      <c r="C15" s="4">
        <f>COUNTIFS('Emergency Contacts'!$C$5:$C$104,$A15,'Emergency Contacts'!$L$5:$L$104,"Active")</f>
        <v/>
      </c>
    </row>
    <row r="16" ht="26" customHeight="1">
      <c r="A16" s="10">
        <f>Assumptions!A7</f>
        <v/>
      </c>
      <c r="B16" s="6">
        <f>COUNTIF('Emergency Contacts'!$C$5:$C$104,$A16)</f>
        <v/>
      </c>
      <c r="C16" s="6">
        <f>COUNTIFS('Emergency Contacts'!$C$5:$C$104,$A16,'Emergency Contacts'!$L$5:$L$104,"Active")</f>
        <v/>
      </c>
    </row>
    <row r="17" ht="26" customHeight="1">
      <c r="A17" s="9">
        <f>Assumptions!A8</f>
        <v/>
      </c>
      <c r="B17" s="4">
        <f>COUNTIF('Emergency Contacts'!$C$5:$C$104,$A17)</f>
        <v/>
      </c>
      <c r="C17" s="4">
        <f>COUNTIFS('Emergency Contacts'!$C$5:$C$104,$A17,'Emergency Contacts'!$L$5:$L$104,"Active")</f>
        <v/>
      </c>
    </row>
  </sheetData>
  <mergeCells count="1">
    <mergeCell ref="A1:F1"/>
  </mergeCells>
  <conditionalFormatting sqref="B7:B8">
    <cfRule type="expression" priority="1" dxfId="0" stopIfTrue="1">
      <formula>B7&gt;0</formula>
    </cfRule>
  </conditionalFormatting>
  <conditionalFormatting sqref="B9">
    <cfRule type="expression" priority="2" dxfId="1" stopIfTrue="0">
      <formula>AND(B9=1,B4&gt;0)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20" customWidth="1" min="3" max="3"/>
    <col width="27" customWidth="1" min="4" max="4"/>
    <col width="26" customWidth="1" min="5" max="5"/>
    <col width="22" customWidth="1" min="6" max="6"/>
    <col width="18" customWidth="1" min="7" max="7"/>
    <col width="26" customWidth="1" min="8" max="8"/>
    <col width="22" customWidth="1" min="9" max="9"/>
    <col width="18" customWidth="1" min="10" max="10"/>
    <col width="15" customWidth="1" min="11" max="11"/>
    <col width="17" customWidth="1" min="12" max="12"/>
    <col width="17" customWidth="1" min="13" max="13"/>
    <col width="20" customWidth="1" min="14" max="14"/>
    <col width="29" customWidth="1" min="15" max="15"/>
  </cols>
  <sheetData>
    <row r="1" ht="26" customHeight="1">
      <c r="A1" s="1" t="inlineStr">
        <is>
          <t>Daycare Emergency Contact Sheet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1" t="n"/>
      <c r="O1" s="22" t="n"/>
    </row>
    <row r="2" ht="32" customHeight="1">
      <c r="A2" s="11" t="inlineStr">
        <is>
          <t>Use this roster for quick contact reference. Pale-yellow cells are editable; calculated alerts request a human check.</t>
        </is>
      </c>
    </row>
    <row r="3"/>
    <row r="4" ht="38" customHeight="1">
      <c r="A4" s="2" t="inlineStr">
        <is>
          <t>Child ID</t>
        </is>
      </c>
      <c r="B4" s="2" t="inlineStr">
        <is>
          <t>Child Display Name</t>
        </is>
      </c>
      <c r="C4" s="2" t="inlineStr">
        <is>
          <t>Room</t>
        </is>
      </c>
      <c r="D4" s="2" t="inlineStr">
        <is>
          <t>Primary Staff</t>
        </is>
      </c>
      <c r="E4" s="2" t="inlineStr">
        <is>
          <t>Contact 1 Name</t>
        </is>
      </c>
      <c r="F4" s="2" t="inlineStr">
        <is>
          <t>Contact 1 Relationship</t>
        </is>
      </c>
      <c r="G4" s="2" t="inlineStr">
        <is>
          <t>Contact 1 Phone</t>
        </is>
      </c>
      <c r="H4" s="2" t="inlineStr">
        <is>
          <t>Contact 2 Name</t>
        </is>
      </c>
      <c r="I4" s="2" t="inlineStr">
        <is>
          <t>Contact 2 Relationship</t>
        </is>
      </c>
      <c r="J4" s="2" t="inlineStr">
        <is>
          <t>Contact 2 Phone</t>
        </is>
      </c>
      <c r="K4" s="2" t="inlineStr">
        <is>
          <t>Last Reviewed</t>
        </is>
      </c>
      <c r="L4" s="2" t="inlineStr">
        <is>
          <t>Record Status</t>
        </is>
      </c>
      <c r="M4" s="2" t="inlineStr">
        <is>
          <t>Complete Contacts</t>
        </is>
      </c>
      <c r="N4" s="2" t="inlineStr">
        <is>
          <t>Review Status</t>
        </is>
      </c>
      <c r="O4" s="2" t="inlineStr">
        <is>
          <t>Record Check</t>
        </is>
      </c>
    </row>
    <row r="5" ht="28" customHeight="1">
      <c r="A5" s="12" t="inlineStr">
        <is>
          <t>FIC-001</t>
        </is>
      </c>
      <c r="B5" s="13" t="inlineStr">
        <is>
          <t>Fictional Child Aster-01</t>
        </is>
      </c>
      <c r="C5" s="13" t="inlineStr">
        <is>
          <t>Infant Room</t>
        </is>
      </c>
      <c r="D5" s="13" t="inlineStr">
        <is>
          <t>Fictional Staff Atlas-01</t>
        </is>
      </c>
      <c r="E5" s="13" t="inlineStr">
        <is>
          <t>Fictional Adult Comet-01</t>
        </is>
      </c>
      <c r="F5" s="13" t="inlineStr">
        <is>
          <t>Parent / guardian</t>
        </is>
      </c>
      <c r="G5" s="12" t="inlineStr">
        <is>
          <t>(212) 555-0100</t>
        </is>
      </c>
      <c r="H5" s="13" t="inlineStr">
        <is>
          <t>Fictional Adult Nova-01</t>
        </is>
      </c>
      <c r="I5" s="13" t="inlineStr">
        <is>
          <t>Grandparent</t>
        </is>
      </c>
      <c r="J5" s="12" t="inlineStr">
        <is>
          <t>(212) 555-0101</t>
        </is>
      </c>
      <c r="K5" s="23" t="n">
        <v>46244</v>
      </c>
      <c r="L5" s="13" t="inlineStr">
        <is>
          <t>Active</t>
        </is>
      </c>
      <c r="M5" s="15">
        <f>IF($A5="","",IF(AND($E5&lt;&gt;"",$F5&lt;&gt;"",$G5&lt;&gt;""),1,0)+IF(AND($H5&lt;&gt;"",$I5&lt;&gt;"",$J5&lt;&gt;""),1,0))</f>
        <v/>
      </c>
      <c r="N5" s="4">
        <f>IF($A5="","",IF($K5="","Needs review date",IFERROR(IF($K5&lt;TODAY()-Assumptions!$G$4,"Review due","Current"),"Check review inputs")))</f>
        <v/>
      </c>
      <c r="O5" s="16">
        <f>IF($A5="","",IF(COUNTIF($A$5:$A$104,$A5)&gt;1,"Check duplicate child ID",IF(OR($B5="",$C5="",$D5=""),"Check child details",IF($M5=0,"Add complete contact",IF(OR(AND(COUNTA($E5:$G5)&gt;0,COUNTA($E5:$G5)&lt;3),AND(COUNTA($H5:$J5)&gt;0,COUNTA($H5:$J5)&lt;3)),"Check incomplete contact",IF($L5="Inactive","Inactive record","No missing fields found"))))))</f>
        <v/>
      </c>
    </row>
    <row r="6" ht="28" customHeight="1">
      <c r="A6" s="12" t="inlineStr">
        <is>
          <t>FIC-002</t>
        </is>
      </c>
      <c r="B6" s="13" t="inlineStr">
        <is>
          <t>Fictional Child Briar-02</t>
        </is>
      </c>
      <c r="C6" s="13" t="inlineStr">
        <is>
          <t>Infant Room</t>
        </is>
      </c>
      <c r="D6" s="13" t="inlineStr">
        <is>
          <t>Fictional Staff Atlas-01</t>
        </is>
      </c>
      <c r="E6" s="13" t="inlineStr">
        <is>
          <t>Fictional Adult Orbit-02</t>
        </is>
      </c>
      <c r="F6" s="13" t="inlineStr">
        <is>
          <t>Parent / guardian</t>
        </is>
      </c>
      <c r="G6" s="12" t="inlineStr">
        <is>
          <t>(212) 555-0102</t>
        </is>
      </c>
      <c r="H6" s="13" t="n"/>
      <c r="I6" s="13" t="n"/>
      <c r="J6" s="12" t="n"/>
      <c r="K6" s="23" t="n">
        <v>46094</v>
      </c>
      <c r="L6" s="13" t="inlineStr">
        <is>
          <t>Active</t>
        </is>
      </c>
      <c r="M6" s="17">
        <f>IF($A6="","",IF(AND($E6&lt;&gt;"",$F6&lt;&gt;"",$G6&lt;&gt;""),1,0)+IF(AND($H6&lt;&gt;"",$I6&lt;&gt;"",$J6&lt;&gt;""),1,0))</f>
        <v/>
      </c>
      <c r="N6" s="6">
        <f>IF($A6="","",IF($K6="","Needs review date",IFERROR(IF($K6&lt;TODAY()-Assumptions!$G$4,"Review due","Current"),"Check review inputs")))</f>
        <v/>
      </c>
      <c r="O6" s="18">
        <f>IF($A6="","",IF(COUNTIF($A$5:$A$104,$A6)&gt;1,"Check duplicate child ID",IF(OR($B6="",$C6="",$D6=""),"Check child details",IF($M6=0,"Add complete contact",IF(OR(AND(COUNTA($E6:$G6)&gt;0,COUNTA($E6:$G6)&lt;3),AND(COUNTA($H6:$J6)&gt;0,COUNTA($H6:$J6)&lt;3)),"Check incomplete contact",IF($L6="Inactive","Inactive record","No missing fields found"))))))</f>
        <v/>
      </c>
    </row>
    <row r="7" ht="28" customHeight="1">
      <c r="A7" s="12" t="inlineStr">
        <is>
          <t>FIC-003</t>
        </is>
      </c>
      <c r="B7" s="13" t="inlineStr">
        <is>
          <t>Fictional Child Clover-03</t>
        </is>
      </c>
      <c r="C7" s="13" t="inlineStr">
        <is>
          <t>Toddler Room</t>
        </is>
      </c>
      <c r="D7" s="13" t="inlineStr">
        <is>
          <t>Fictional Staff Birch-01</t>
        </is>
      </c>
      <c r="E7" s="13" t="inlineStr">
        <is>
          <t>Fictional Adult Quasar-03</t>
        </is>
      </c>
      <c r="F7" s="13" t="inlineStr">
        <is>
          <t>Parent / guardian</t>
        </is>
      </c>
      <c r="G7" s="12" t="inlineStr">
        <is>
          <t>(212) 555-0103</t>
        </is>
      </c>
      <c r="H7" s="13" t="inlineStr">
        <is>
          <t>Fictional Adult Rocket-03</t>
        </is>
      </c>
      <c r="I7" s="13" t="inlineStr">
        <is>
          <t>Aunt / uncle</t>
        </is>
      </c>
      <c r="J7" s="12" t="inlineStr">
        <is>
          <t>(212) 555-0104</t>
        </is>
      </c>
      <c r="K7" s="23" t="n">
        <v>46093</v>
      </c>
      <c r="L7" s="13" t="inlineStr">
        <is>
          <t>Active</t>
        </is>
      </c>
      <c r="M7" s="15">
        <f>IF($A7="","",IF(AND($E7&lt;&gt;"",$F7&lt;&gt;"",$G7&lt;&gt;""),1,0)+IF(AND($H7&lt;&gt;"",$I7&lt;&gt;"",$J7&lt;&gt;""),1,0))</f>
        <v/>
      </c>
      <c r="N7" s="4">
        <f>IF($A7="","",IF($K7="","Needs review date",IFERROR(IF($K7&lt;TODAY()-Assumptions!$G$4,"Review due","Current"),"Check review inputs")))</f>
        <v/>
      </c>
      <c r="O7" s="16">
        <f>IF($A7="","",IF(COUNTIF($A$5:$A$104,$A7)&gt;1,"Check duplicate child ID",IF(OR($B7="",$C7="",$D7=""),"Check child details",IF($M7=0,"Add complete contact",IF(OR(AND(COUNTA($E7:$G7)&gt;0,COUNTA($E7:$G7)&lt;3),AND(COUNTA($H7:$J7)&gt;0,COUNTA($H7:$J7)&lt;3)),"Check incomplete contact",IF($L7="Inactive","Inactive record","No missing fields found"))))))</f>
        <v/>
      </c>
    </row>
    <row r="8" ht="28" customHeight="1">
      <c r="A8" s="12" t="inlineStr">
        <is>
          <t>FIC-004</t>
        </is>
      </c>
      <c r="B8" s="13" t="inlineStr">
        <is>
          <t>Fictional Child Dune-04</t>
        </is>
      </c>
      <c r="C8" s="13" t="inlineStr">
        <is>
          <t>Toddler Room</t>
        </is>
      </c>
      <c r="D8" s="13" t="inlineStr">
        <is>
          <t>Fictional Staff Birch-01</t>
        </is>
      </c>
      <c r="E8" s="13" t="n"/>
      <c r="F8" s="13" t="n"/>
      <c r="G8" s="12" t="n"/>
      <c r="H8" s="13" t="n"/>
      <c r="I8" s="13" t="n"/>
      <c r="J8" s="12" t="n"/>
      <c r="K8" s="23" t="n"/>
      <c r="L8" s="13" t="inlineStr">
        <is>
          <t>Pending review</t>
        </is>
      </c>
      <c r="M8" s="17">
        <f>IF($A8="","",IF(AND($E8&lt;&gt;"",$F8&lt;&gt;"",$G8&lt;&gt;""),1,0)+IF(AND($H8&lt;&gt;"",$I8&lt;&gt;"",$J8&lt;&gt;""),1,0))</f>
        <v/>
      </c>
      <c r="N8" s="6">
        <f>IF($A8="","",IF($K8="","Needs review date",IFERROR(IF($K8&lt;TODAY()-Assumptions!$G$4,"Review due","Current"),"Check review inputs")))</f>
        <v/>
      </c>
      <c r="O8" s="18">
        <f>IF($A8="","",IF(COUNTIF($A$5:$A$104,$A8)&gt;1,"Check duplicate child ID",IF(OR($B8="",$C8="",$D8=""),"Check child details",IF($M8=0,"Add complete contact",IF(OR(AND(COUNTA($E8:$G8)&gt;0,COUNTA($E8:$G8)&lt;3),AND(COUNTA($H8:$J8)&gt;0,COUNTA($H8:$J8)&lt;3)),"Check incomplete contact",IF($L8="Inactive","Inactive record","No missing fields found"))))))</f>
        <v/>
      </c>
    </row>
    <row r="9" ht="28" customHeight="1">
      <c r="A9" s="12" t="inlineStr">
        <is>
          <t>FIC-005</t>
        </is>
      </c>
      <c r="B9" s="13" t="inlineStr">
        <is>
          <t>Fictional Child Echo-05</t>
        </is>
      </c>
      <c r="C9" s="13" t="inlineStr">
        <is>
          <t>Preschool Room A</t>
        </is>
      </c>
      <c r="D9" s="13" t="inlineStr">
        <is>
          <t>Fictional Staff Cedar-01</t>
        </is>
      </c>
      <c r="E9" s="13" t="inlineStr">
        <is>
          <t>Fictional Adult Solstice-05</t>
        </is>
      </c>
      <c r="F9" s="13" t="inlineStr">
        <is>
          <t>Parent / guardian</t>
        </is>
      </c>
      <c r="G9" s="12" t="inlineStr">
        <is>
          <t>(212) 555-0105</t>
        </is>
      </c>
      <c r="H9" s="13" t="inlineStr">
        <is>
          <t>Fictional Adult Tinsel-05</t>
        </is>
      </c>
      <c r="I9" s="13" t="inlineStr">
        <is>
          <t>Family friend</t>
        </is>
      </c>
      <c r="J9" s="12" t="inlineStr">
        <is>
          <t>(212) 555-0106</t>
        </is>
      </c>
      <c r="K9" s="23" t="n">
        <v>46269</v>
      </c>
      <c r="L9" s="13" t="inlineStr">
        <is>
          <t>Active</t>
        </is>
      </c>
      <c r="M9" s="15">
        <f>IF($A9="","",IF(AND($E9&lt;&gt;"",$F9&lt;&gt;"",$G9&lt;&gt;""),1,0)+IF(AND($H9&lt;&gt;"",$I9&lt;&gt;"",$J9&lt;&gt;""),1,0))</f>
        <v/>
      </c>
      <c r="N9" s="4">
        <f>IF($A9="","",IF($K9="","Needs review date",IFERROR(IF($K9&lt;TODAY()-Assumptions!$G$4,"Review due","Current"),"Check review inputs")))</f>
        <v/>
      </c>
      <c r="O9" s="16">
        <f>IF($A9="","",IF(COUNTIF($A$5:$A$104,$A9)&gt;1,"Check duplicate child ID",IF(OR($B9="",$C9="",$D9=""),"Check child details",IF($M9=0,"Add complete contact",IF(OR(AND(COUNTA($E9:$G9)&gt;0,COUNTA($E9:$G9)&lt;3),AND(COUNTA($H9:$J9)&gt;0,COUNTA($H9:$J9)&lt;3)),"Check incomplete contact",IF($L9="Inactive","Inactive record","No missing fields found"))))))</f>
        <v/>
      </c>
    </row>
    <row r="10" ht="28" customHeight="1">
      <c r="A10" s="12" t="inlineStr">
        <is>
          <t>FIC-006</t>
        </is>
      </c>
      <c r="B10" s="13" t="inlineStr">
        <is>
          <t>Fictional Child Fern-06</t>
        </is>
      </c>
      <c r="C10" s="13" t="inlineStr">
        <is>
          <t>Preschool Room A</t>
        </is>
      </c>
      <c r="D10" s="13" t="inlineStr">
        <is>
          <t>Fictional Staff Cedar-01</t>
        </is>
      </c>
      <c r="E10" s="13" t="inlineStr">
        <is>
          <t>Fictional Adult Umbra-06</t>
        </is>
      </c>
      <c r="F10" s="13" t="inlineStr">
        <is>
          <t>Parent / guardian</t>
        </is>
      </c>
      <c r="G10" s="12" t="inlineStr">
        <is>
          <t>(212) 555-0107</t>
        </is>
      </c>
      <c r="H10" s="13" t="inlineStr">
        <is>
          <t>Fictional Adult Vela-06</t>
        </is>
      </c>
      <c r="I10" s="13" t="inlineStr">
        <is>
          <t>Grandparent</t>
        </is>
      </c>
      <c r="J10" s="12" t="n"/>
      <c r="K10" s="23" t="n">
        <v>45909</v>
      </c>
      <c r="L10" s="13" t="inlineStr">
        <is>
          <t>Active</t>
        </is>
      </c>
      <c r="M10" s="17">
        <f>IF($A10="","",IF(AND($E10&lt;&gt;"",$F10&lt;&gt;"",$G10&lt;&gt;""),1,0)+IF(AND($H10&lt;&gt;"",$I10&lt;&gt;"",$J10&lt;&gt;""),1,0))</f>
        <v/>
      </c>
      <c r="N10" s="6">
        <f>IF($A10="","",IF($K10="","Needs review date",IFERROR(IF($K10&lt;TODAY()-Assumptions!$G$4,"Review due","Current"),"Check review inputs")))</f>
        <v/>
      </c>
      <c r="O10" s="18">
        <f>IF($A10="","",IF(COUNTIF($A$5:$A$104,$A10)&gt;1,"Check duplicate child ID",IF(OR($B10="",$C10="",$D10=""),"Check child details",IF($M10=0,"Add complete contact",IF(OR(AND(COUNTA($E10:$G10)&gt;0,COUNTA($E10:$G10)&lt;3),AND(COUNTA($H10:$J10)&gt;0,COUNTA($H10:$J10)&lt;3)),"Check incomplete contact",IF($L10="Inactive","Inactive record","No missing fields found"))))))</f>
        <v/>
      </c>
    </row>
    <row r="11" ht="28" customHeight="1">
      <c r="A11" s="12" t="inlineStr">
        <is>
          <t>FIC-007</t>
        </is>
      </c>
      <c r="B11" s="13" t="inlineStr">
        <is>
          <t>Fictional Child Glimmer-07</t>
        </is>
      </c>
      <c r="C11" s="13" t="inlineStr">
        <is>
          <t>Preschool Room B</t>
        </is>
      </c>
      <c r="D11" s="13" t="inlineStr">
        <is>
          <t>Fictional Staff Drift-01</t>
        </is>
      </c>
      <c r="E11" s="13" t="inlineStr">
        <is>
          <t>Fictional Adult Whimsy-07</t>
        </is>
      </c>
      <c r="F11" s="13" t="inlineStr">
        <is>
          <t>Parent / guardian</t>
        </is>
      </c>
      <c r="G11" s="12" t="inlineStr">
        <is>
          <t>(212) 555-0108</t>
        </is>
      </c>
      <c r="H11" s="13" t="inlineStr">
        <is>
          <t>Fictional Adult Xeno-07</t>
        </is>
      </c>
      <c r="I11" s="13" t="inlineStr">
        <is>
          <t>Other authorized adult</t>
        </is>
      </c>
      <c r="J11" s="12" t="inlineStr">
        <is>
          <t>(212) 555-0109</t>
        </is>
      </c>
      <c r="K11" s="23" t="n">
        <v>46095</v>
      </c>
      <c r="L11" s="13" t="inlineStr">
        <is>
          <t>Active</t>
        </is>
      </c>
      <c r="M11" s="15">
        <f>IF($A11="","",IF(AND($E11&lt;&gt;"",$F11&lt;&gt;"",$G11&lt;&gt;""),1,0)+IF(AND($H11&lt;&gt;"",$I11&lt;&gt;"",$J11&lt;&gt;""),1,0))</f>
        <v/>
      </c>
      <c r="N11" s="4">
        <f>IF($A11="","",IF($K11="","Needs review date",IFERROR(IF($K11&lt;TODAY()-Assumptions!$G$4,"Review due","Current"),"Check review inputs")))</f>
        <v/>
      </c>
      <c r="O11" s="16">
        <f>IF($A11="","",IF(COUNTIF($A$5:$A$104,$A11)&gt;1,"Check duplicate child ID",IF(OR($B11="",$C11="",$D11=""),"Check child details",IF($M11=0,"Add complete contact",IF(OR(AND(COUNTA($E11:$G11)&gt;0,COUNTA($E11:$G11)&lt;3),AND(COUNTA($H11:$J11)&gt;0,COUNTA($H11:$J11)&lt;3)),"Check incomplete contact",IF($L11="Inactive","Inactive record","No missing fields found"))))))</f>
        <v/>
      </c>
    </row>
    <row r="12" ht="28" customHeight="1">
      <c r="A12" s="12" t="inlineStr">
        <is>
          <t>FIC-008</t>
        </is>
      </c>
      <c r="B12" s="13" t="inlineStr">
        <is>
          <t>Fictional Child Harbor-08</t>
        </is>
      </c>
      <c r="C12" s="13" t="inlineStr">
        <is>
          <t>Preschool Room B</t>
        </is>
      </c>
      <c r="D12" s="13" t="inlineStr">
        <is>
          <t>Fictional Staff Drift-01</t>
        </is>
      </c>
      <c r="E12" s="13" t="inlineStr">
        <is>
          <t>Fictional Adult Yonder-08</t>
        </is>
      </c>
      <c r="F12" s="13" t="inlineStr">
        <is>
          <t>Parent / guardian</t>
        </is>
      </c>
      <c r="G12" s="12" t="inlineStr">
        <is>
          <t>(212) 555-0110</t>
        </is>
      </c>
      <c r="H12" s="13" t="inlineStr">
        <is>
          <t>Fictional Adult Zephyr-08</t>
        </is>
      </c>
      <c r="I12" s="13" t="inlineStr">
        <is>
          <t>Grandparent</t>
        </is>
      </c>
      <c r="J12" s="12" t="inlineStr">
        <is>
          <t>(212) 555-0111</t>
        </is>
      </c>
      <c r="K12" s="23" t="n">
        <v>46274</v>
      </c>
      <c r="L12" s="13" t="inlineStr">
        <is>
          <t>Active</t>
        </is>
      </c>
      <c r="M12" s="17">
        <f>IF($A12="","",IF(AND($E12&lt;&gt;"",$F12&lt;&gt;"",$G12&lt;&gt;""),1,0)+IF(AND($H12&lt;&gt;"",$I12&lt;&gt;"",$J12&lt;&gt;""),1,0))</f>
        <v/>
      </c>
      <c r="N12" s="6">
        <f>IF($A12="","",IF($K12="","Needs review date",IFERROR(IF($K12&lt;TODAY()-Assumptions!$G$4,"Review due","Current"),"Check review inputs")))</f>
        <v/>
      </c>
      <c r="O12" s="18">
        <f>IF($A12="","",IF(COUNTIF($A$5:$A$104,$A12)&gt;1,"Check duplicate child ID",IF(OR($B12="",$C12="",$D12=""),"Check child details",IF($M12=0,"Add complete contact",IF(OR(AND(COUNTA($E12:$G12)&gt;0,COUNTA($E12:$G12)&lt;3),AND(COUNTA($H12:$J12)&gt;0,COUNTA($H12:$J12)&lt;3)),"Check incomplete contact",IF($L12="Inactive","Inactive record","No missing fields found"))))))</f>
        <v/>
      </c>
    </row>
    <row r="13" ht="28" customHeight="1">
      <c r="A13" s="12" t="inlineStr">
        <is>
          <t>FIC-009</t>
        </is>
      </c>
      <c r="B13" s="13" t="inlineStr">
        <is>
          <t>Fictional Child Indigo-09</t>
        </is>
      </c>
      <c r="C13" s="13" t="inlineStr">
        <is>
          <t>Pre-K Room</t>
        </is>
      </c>
      <c r="D13" s="13" t="inlineStr">
        <is>
          <t>Fictional Staff Ember-01</t>
        </is>
      </c>
      <c r="E13" s="13" t="inlineStr">
        <is>
          <t>Fictional Adult Aurora-09</t>
        </is>
      </c>
      <c r="F13" s="13" t="inlineStr">
        <is>
          <t>Parent / guardian</t>
        </is>
      </c>
      <c r="G13" s="12" t="inlineStr">
        <is>
          <t>(212) 555-0112</t>
        </is>
      </c>
      <c r="H13" s="13" t="inlineStr">
        <is>
          <t>Fictional Adult Beacon-09</t>
        </is>
      </c>
      <c r="I13" s="13" t="inlineStr">
        <is>
          <t>Aunt / uncle</t>
        </is>
      </c>
      <c r="J13" s="12" t="inlineStr">
        <is>
          <t>(212) 555-0113</t>
        </is>
      </c>
      <c r="K13" s="23" t="n">
        <v>46074</v>
      </c>
      <c r="L13" s="13" t="inlineStr">
        <is>
          <t>Inactive</t>
        </is>
      </c>
      <c r="M13" s="15">
        <f>IF($A13="","",IF(AND($E13&lt;&gt;"",$F13&lt;&gt;"",$G13&lt;&gt;""),1,0)+IF(AND($H13&lt;&gt;"",$I13&lt;&gt;"",$J13&lt;&gt;""),1,0))</f>
        <v/>
      </c>
      <c r="N13" s="4">
        <f>IF($A13="","",IF($K13="","Needs review date",IFERROR(IF($K13&lt;TODAY()-Assumptions!$G$4,"Review due","Current"),"Check review inputs")))</f>
        <v/>
      </c>
      <c r="O13" s="16">
        <f>IF($A13="","",IF(COUNTIF($A$5:$A$104,$A13)&gt;1,"Check duplicate child ID",IF(OR($B13="",$C13="",$D13=""),"Check child details",IF($M13=0,"Add complete contact",IF(OR(AND(COUNTA($E13:$G13)&gt;0,COUNTA($E13:$G13)&lt;3),AND(COUNTA($H13:$J13)&gt;0,COUNTA($H13:$J13)&lt;3)),"Check incomplete contact",IF($L13="Inactive","Inactive record","No missing fields found"))))))</f>
        <v/>
      </c>
    </row>
    <row r="14" ht="28" customHeight="1">
      <c r="A14" s="12" t="inlineStr">
        <is>
          <t>FIC-010</t>
        </is>
      </c>
      <c r="B14" s="13" t="inlineStr">
        <is>
          <t>Fictional Child Juniper-10</t>
        </is>
      </c>
      <c r="C14" s="13" t="inlineStr">
        <is>
          <t>Pre-K Room</t>
        </is>
      </c>
      <c r="D14" s="13" t="n"/>
      <c r="E14" s="13" t="inlineStr">
        <is>
          <t>Fictional Adult Cipher-10</t>
        </is>
      </c>
      <c r="F14" s="13" t="inlineStr">
        <is>
          <t>Parent / guardian</t>
        </is>
      </c>
      <c r="G14" s="12" t="inlineStr">
        <is>
          <t>(212) 555-0114</t>
        </is>
      </c>
      <c r="H14" s="13" t="n"/>
      <c r="I14" s="13" t="n"/>
      <c r="J14" s="12" t="n"/>
      <c r="K14" s="23" t="n">
        <v>46184</v>
      </c>
      <c r="L14" s="13" t="inlineStr">
        <is>
          <t>Pending review</t>
        </is>
      </c>
      <c r="M14" s="17">
        <f>IF($A14="","",IF(AND($E14&lt;&gt;"",$F14&lt;&gt;"",$G14&lt;&gt;""),1,0)+IF(AND($H14&lt;&gt;"",$I14&lt;&gt;"",$J14&lt;&gt;""),1,0))</f>
        <v/>
      </c>
      <c r="N14" s="6">
        <f>IF($A14="","",IF($K14="","Needs review date",IFERROR(IF($K14&lt;TODAY()-Assumptions!$G$4,"Review due","Current"),"Check review inputs")))</f>
        <v/>
      </c>
      <c r="O14" s="18">
        <f>IF($A14="","",IF(COUNTIF($A$5:$A$104,$A14)&gt;1,"Check duplicate child ID",IF(OR($B14="",$C14="",$D14=""),"Check child details",IF($M14=0,"Add complete contact",IF(OR(AND(COUNTA($E14:$G14)&gt;0,COUNTA($E14:$G14)&lt;3),AND(COUNTA($H14:$J14)&gt;0,COUNTA($H14:$J14)&lt;3)),"Check incomplete contact",IF($L14="Inactive","Inactive record","No missing fields found"))))))</f>
        <v/>
      </c>
    </row>
    <row r="15" ht="28" customHeight="1">
      <c r="A15" s="12" t="n"/>
      <c r="B15" s="13" t="n"/>
      <c r="C15" s="13" t="n"/>
      <c r="D15" s="13" t="n"/>
      <c r="E15" s="13" t="n"/>
      <c r="F15" s="13" t="n"/>
      <c r="G15" s="12" t="n"/>
      <c r="H15" s="13" t="n"/>
      <c r="I15" s="13" t="n"/>
      <c r="J15" s="12" t="n"/>
      <c r="K15" s="23" t="n"/>
      <c r="L15" s="13" t="n"/>
      <c r="M15" s="15">
        <f>IF($A15="","",IF(AND($E15&lt;&gt;"",$F15&lt;&gt;"",$G15&lt;&gt;""),1,0)+IF(AND($H15&lt;&gt;"",$I15&lt;&gt;"",$J15&lt;&gt;""),1,0))</f>
        <v/>
      </c>
      <c r="N15" s="4">
        <f>IF($A15="","",IF($K15="","Needs review date",IFERROR(IF($K15&lt;TODAY()-Assumptions!$G$4,"Review due","Current"),"Check review inputs")))</f>
        <v/>
      </c>
      <c r="O15" s="16">
        <f>IF($A15="","",IF(COUNTIF($A$5:$A$104,$A15)&gt;1,"Check duplicate child ID",IF(OR($B15="",$C15="",$D15=""),"Check child details",IF($M15=0,"Add complete contact",IF(OR(AND(COUNTA($E15:$G15)&gt;0,COUNTA($E15:$G15)&lt;3),AND(COUNTA($H15:$J15)&gt;0,COUNTA($H15:$J15)&lt;3)),"Check incomplete contact",IF($L15="Inactive","Inactive record","No missing fields found"))))))</f>
        <v/>
      </c>
    </row>
    <row r="16" ht="28" customHeight="1">
      <c r="A16" s="12" t="n"/>
      <c r="B16" s="13" t="n"/>
      <c r="C16" s="13" t="n"/>
      <c r="D16" s="13" t="n"/>
      <c r="E16" s="13" t="n"/>
      <c r="F16" s="13" t="n"/>
      <c r="G16" s="12" t="n"/>
      <c r="H16" s="13" t="n"/>
      <c r="I16" s="13" t="n"/>
      <c r="J16" s="12" t="n"/>
      <c r="K16" s="23" t="n"/>
      <c r="L16" s="13" t="n"/>
      <c r="M16" s="17">
        <f>IF($A16="","",IF(AND($E16&lt;&gt;"",$F16&lt;&gt;"",$G16&lt;&gt;""),1,0)+IF(AND($H16&lt;&gt;"",$I16&lt;&gt;"",$J16&lt;&gt;""),1,0))</f>
        <v/>
      </c>
      <c r="N16" s="6">
        <f>IF($A16="","",IF($K16="","Needs review date",IFERROR(IF($K16&lt;TODAY()-Assumptions!$G$4,"Review due","Current"),"Check review inputs")))</f>
        <v/>
      </c>
      <c r="O16" s="18">
        <f>IF($A16="","",IF(COUNTIF($A$5:$A$104,$A16)&gt;1,"Check duplicate child ID",IF(OR($B16="",$C16="",$D16=""),"Check child details",IF($M16=0,"Add complete contact",IF(OR(AND(COUNTA($E16:$G16)&gt;0,COUNTA($E16:$G16)&lt;3),AND(COUNTA($H16:$J16)&gt;0,COUNTA($H16:$J16)&lt;3)),"Check incomplete contact",IF($L16="Inactive","Inactive record","No missing fields found"))))))</f>
        <v/>
      </c>
    </row>
    <row r="17" ht="28" customHeight="1">
      <c r="A17" s="12" t="n"/>
      <c r="B17" s="13" t="n"/>
      <c r="C17" s="13" t="n"/>
      <c r="D17" s="13" t="n"/>
      <c r="E17" s="13" t="n"/>
      <c r="F17" s="13" t="n"/>
      <c r="G17" s="12" t="n"/>
      <c r="H17" s="13" t="n"/>
      <c r="I17" s="13" t="n"/>
      <c r="J17" s="12" t="n"/>
      <c r="K17" s="23" t="n"/>
      <c r="L17" s="13" t="n"/>
      <c r="M17" s="15">
        <f>IF($A17="","",IF(AND($E17&lt;&gt;"",$F17&lt;&gt;"",$G17&lt;&gt;""),1,0)+IF(AND($H17&lt;&gt;"",$I17&lt;&gt;"",$J17&lt;&gt;""),1,0))</f>
        <v/>
      </c>
      <c r="N17" s="4">
        <f>IF($A17="","",IF($K17="","Needs review date",IFERROR(IF($K17&lt;TODAY()-Assumptions!$G$4,"Review due","Current"),"Check review inputs")))</f>
        <v/>
      </c>
      <c r="O17" s="16">
        <f>IF($A17="","",IF(COUNTIF($A$5:$A$104,$A17)&gt;1,"Check duplicate child ID",IF(OR($B17="",$C17="",$D17=""),"Check child details",IF($M17=0,"Add complete contact",IF(OR(AND(COUNTA($E17:$G17)&gt;0,COUNTA($E17:$G17)&lt;3),AND(COUNTA($H17:$J17)&gt;0,COUNTA($H17:$J17)&lt;3)),"Check incomplete contact",IF($L17="Inactive","Inactive record","No missing fields found"))))))</f>
        <v/>
      </c>
    </row>
    <row r="18" ht="28" customHeight="1">
      <c r="A18" s="12" t="n"/>
      <c r="B18" s="13" t="n"/>
      <c r="C18" s="13" t="n"/>
      <c r="D18" s="13" t="n"/>
      <c r="E18" s="13" t="n"/>
      <c r="F18" s="13" t="n"/>
      <c r="G18" s="12" t="n"/>
      <c r="H18" s="13" t="n"/>
      <c r="I18" s="13" t="n"/>
      <c r="J18" s="12" t="n"/>
      <c r="K18" s="23" t="n"/>
      <c r="L18" s="13" t="n"/>
      <c r="M18" s="17">
        <f>IF($A18="","",IF(AND($E18&lt;&gt;"",$F18&lt;&gt;"",$G18&lt;&gt;""),1,0)+IF(AND($H18&lt;&gt;"",$I18&lt;&gt;"",$J18&lt;&gt;""),1,0))</f>
        <v/>
      </c>
      <c r="N18" s="6">
        <f>IF($A18="","",IF($K18="","Needs review date",IFERROR(IF($K18&lt;TODAY()-Assumptions!$G$4,"Review due","Current"),"Check review inputs")))</f>
        <v/>
      </c>
      <c r="O18" s="18">
        <f>IF($A18="","",IF(COUNTIF($A$5:$A$104,$A18)&gt;1,"Check duplicate child ID",IF(OR($B18="",$C18="",$D18=""),"Check child details",IF($M18=0,"Add complete contact",IF(OR(AND(COUNTA($E18:$G18)&gt;0,COUNTA($E18:$G18)&lt;3),AND(COUNTA($H18:$J18)&gt;0,COUNTA($H18:$J18)&lt;3)),"Check incomplete contact",IF($L18="Inactive","Inactive record","No missing fields found"))))))</f>
        <v/>
      </c>
    </row>
    <row r="19" ht="28" customHeight="1">
      <c r="A19" s="12" t="n"/>
      <c r="B19" s="13" t="n"/>
      <c r="C19" s="13" t="n"/>
      <c r="D19" s="13" t="n"/>
      <c r="E19" s="13" t="n"/>
      <c r="F19" s="13" t="n"/>
      <c r="G19" s="12" t="n"/>
      <c r="H19" s="13" t="n"/>
      <c r="I19" s="13" t="n"/>
      <c r="J19" s="12" t="n"/>
      <c r="K19" s="23" t="n"/>
      <c r="L19" s="13" t="n"/>
      <c r="M19" s="15">
        <f>IF($A19="","",IF(AND($E19&lt;&gt;"",$F19&lt;&gt;"",$G19&lt;&gt;""),1,0)+IF(AND($H19&lt;&gt;"",$I19&lt;&gt;"",$J19&lt;&gt;""),1,0))</f>
        <v/>
      </c>
      <c r="N19" s="4">
        <f>IF($A19="","",IF($K19="","Needs review date",IFERROR(IF($K19&lt;TODAY()-Assumptions!$G$4,"Review due","Current"),"Check review inputs")))</f>
        <v/>
      </c>
      <c r="O19" s="16">
        <f>IF($A19="","",IF(COUNTIF($A$5:$A$104,$A19)&gt;1,"Check duplicate child ID",IF(OR($B19="",$C19="",$D19=""),"Check child details",IF($M19=0,"Add complete contact",IF(OR(AND(COUNTA($E19:$G19)&gt;0,COUNTA($E19:$G19)&lt;3),AND(COUNTA($H19:$J19)&gt;0,COUNTA($H19:$J19)&lt;3)),"Check incomplete contact",IF($L19="Inactive","Inactive record","No missing fields found"))))))</f>
        <v/>
      </c>
    </row>
    <row r="20" ht="28" customHeight="1">
      <c r="A20" s="12" t="n"/>
      <c r="B20" s="13" t="n"/>
      <c r="C20" s="13" t="n"/>
      <c r="D20" s="13" t="n"/>
      <c r="E20" s="13" t="n"/>
      <c r="F20" s="13" t="n"/>
      <c r="G20" s="12" t="n"/>
      <c r="H20" s="13" t="n"/>
      <c r="I20" s="13" t="n"/>
      <c r="J20" s="12" t="n"/>
      <c r="K20" s="23" t="n"/>
      <c r="L20" s="13" t="n"/>
      <c r="M20" s="17">
        <f>IF($A20="","",IF(AND($E20&lt;&gt;"",$F20&lt;&gt;"",$G20&lt;&gt;""),1,0)+IF(AND($H20&lt;&gt;"",$I20&lt;&gt;"",$J20&lt;&gt;""),1,0))</f>
        <v/>
      </c>
      <c r="N20" s="6">
        <f>IF($A20="","",IF($K20="","Needs review date",IFERROR(IF($K20&lt;TODAY()-Assumptions!$G$4,"Review due","Current"),"Check review inputs")))</f>
        <v/>
      </c>
      <c r="O20" s="18">
        <f>IF($A20="","",IF(COUNTIF($A$5:$A$104,$A20)&gt;1,"Check duplicate child ID",IF(OR($B20="",$C20="",$D20=""),"Check child details",IF($M20=0,"Add complete contact",IF(OR(AND(COUNTA($E20:$G20)&gt;0,COUNTA($E20:$G20)&lt;3),AND(COUNTA($H20:$J20)&gt;0,COUNTA($H20:$J20)&lt;3)),"Check incomplete contact",IF($L20="Inactive","Inactive record","No missing fields found"))))))</f>
        <v/>
      </c>
    </row>
    <row r="21" ht="28" customHeight="1">
      <c r="A21" s="12" t="n"/>
      <c r="B21" s="13" t="n"/>
      <c r="C21" s="13" t="n"/>
      <c r="D21" s="13" t="n"/>
      <c r="E21" s="13" t="n"/>
      <c r="F21" s="13" t="n"/>
      <c r="G21" s="12" t="n"/>
      <c r="H21" s="13" t="n"/>
      <c r="I21" s="13" t="n"/>
      <c r="J21" s="12" t="n"/>
      <c r="K21" s="23" t="n"/>
      <c r="L21" s="13" t="n"/>
      <c r="M21" s="15">
        <f>IF($A21="","",IF(AND($E21&lt;&gt;"",$F21&lt;&gt;"",$G21&lt;&gt;""),1,0)+IF(AND($H21&lt;&gt;"",$I21&lt;&gt;"",$J21&lt;&gt;""),1,0))</f>
        <v/>
      </c>
      <c r="N21" s="4">
        <f>IF($A21="","",IF($K21="","Needs review date",IFERROR(IF($K21&lt;TODAY()-Assumptions!$G$4,"Review due","Current"),"Check review inputs")))</f>
        <v/>
      </c>
      <c r="O21" s="16">
        <f>IF($A21="","",IF(COUNTIF($A$5:$A$104,$A21)&gt;1,"Check duplicate child ID",IF(OR($B21="",$C21="",$D21=""),"Check child details",IF($M21=0,"Add complete contact",IF(OR(AND(COUNTA($E21:$G21)&gt;0,COUNTA($E21:$G21)&lt;3),AND(COUNTA($H21:$J21)&gt;0,COUNTA($H21:$J21)&lt;3)),"Check incomplete contact",IF($L21="Inactive","Inactive record","No missing fields found"))))))</f>
        <v/>
      </c>
    </row>
    <row r="22" ht="28" customHeight="1">
      <c r="A22" s="12" t="n"/>
      <c r="B22" s="13" t="n"/>
      <c r="C22" s="13" t="n"/>
      <c r="D22" s="13" t="n"/>
      <c r="E22" s="13" t="n"/>
      <c r="F22" s="13" t="n"/>
      <c r="G22" s="12" t="n"/>
      <c r="H22" s="13" t="n"/>
      <c r="I22" s="13" t="n"/>
      <c r="J22" s="12" t="n"/>
      <c r="K22" s="23" t="n"/>
      <c r="L22" s="13" t="n"/>
      <c r="M22" s="17">
        <f>IF($A22="","",IF(AND($E22&lt;&gt;"",$F22&lt;&gt;"",$G22&lt;&gt;""),1,0)+IF(AND($H22&lt;&gt;"",$I22&lt;&gt;"",$J22&lt;&gt;""),1,0))</f>
        <v/>
      </c>
      <c r="N22" s="6">
        <f>IF($A22="","",IF($K22="","Needs review date",IFERROR(IF($K22&lt;TODAY()-Assumptions!$G$4,"Review due","Current"),"Check review inputs")))</f>
        <v/>
      </c>
      <c r="O22" s="18">
        <f>IF($A22="","",IF(COUNTIF($A$5:$A$104,$A22)&gt;1,"Check duplicate child ID",IF(OR($B22="",$C22="",$D22=""),"Check child details",IF($M22=0,"Add complete contact",IF(OR(AND(COUNTA($E22:$G22)&gt;0,COUNTA($E22:$G22)&lt;3),AND(COUNTA($H22:$J22)&gt;0,COUNTA($H22:$J22)&lt;3)),"Check incomplete contact",IF($L22="Inactive","Inactive record","No missing fields found"))))))</f>
        <v/>
      </c>
    </row>
    <row r="23" ht="28" customHeight="1">
      <c r="A23" s="12" t="n"/>
      <c r="B23" s="13" t="n"/>
      <c r="C23" s="13" t="n"/>
      <c r="D23" s="13" t="n"/>
      <c r="E23" s="13" t="n"/>
      <c r="F23" s="13" t="n"/>
      <c r="G23" s="12" t="n"/>
      <c r="H23" s="13" t="n"/>
      <c r="I23" s="13" t="n"/>
      <c r="J23" s="12" t="n"/>
      <c r="K23" s="23" t="n"/>
      <c r="L23" s="13" t="n"/>
      <c r="M23" s="15">
        <f>IF($A23="","",IF(AND($E23&lt;&gt;"",$F23&lt;&gt;"",$G23&lt;&gt;""),1,0)+IF(AND($H23&lt;&gt;"",$I23&lt;&gt;"",$J23&lt;&gt;""),1,0))</f>
        <v/>
      </c>
      <c r="N23" s="4">
        <f>IF($A23="","",IF($K23="","Needs review date",IFERROR(IF($K23&lt;TODAY()-Assumptions!$G$4,"Review due","Current"),"Check review inputs")))</f>
        <v/>
      </c>
      <c r="O23" s="16">
        <f>IF($A23="","",IF(COUNTIF($A$5:$A$104,$A23)&gt;1,"Check duplicate child ID",IF(OR($B23="",$C23="",$D23=""),"Check child details",IF($M23=0,"Add complete contact",IF(OR(AND(COUNTA($E23:$G23)&gt;0,COUNTA($E23:$G23)&lt;3),AND(COUNTA($H23:$J23)&gt;0,COUNTA($H23:$J23)&lt;3)),"Check incomplete contact",IF($L23="Inactive","Inactive record","No missing fields found"))))))</f>
        <v/>
      </c>
    </row>
    <row r="24" ht="28" customHeight="1">
      <c r="A24" s="12" t="n"/>
      <c r="B24" s="13" t="n"/>
      <c r="C24" s="13" t="n"/>
      <c r="D24" s="13" t="n"/>
      <c r="E24" s="13" t="n"/>
      <c r="F24" s="13" t="n"/>
      <c r="G24" s="12" t="n"/>
      <c r="H24" s="13" t="n"/>
      <c r="I24" s="13" t="n"/>
      <c r="J24" s="12" t="n"/>
      <c r="K24" s="23" t="n"/>
      <c r="L24" s="13" t="n"/>
      <c r="M24" s="17">
        <f>IF($A24="","",IF(AND($E24&lt;&gt;"",$F24&lt;&gt;"",$G24&lt;&gt;""),1,0)+IF(AND($H24&lt;&gt;"",$I24&lt;&gt;"",$J24&lt;&gt;""),1,0))</f>
        <v/>
      </c>
      <c r="N24" s="6">
        <f>IF($A24="","",IF($K24="","Needs review date",IFERROR(IF($K24&lt;TODAY()-Assumptions!$G$4,"Review due","Current"),"Check review inputs")))</f>
        <v/>
      </c>
      <c r="O24" s="18">
        <f>IF($A24="","",IF(COUNTIF($A$5:$A$104,$A24)&gt;1,"Check duplicate child ID",IF(OR($B24="",$C24="",$D24=""),"Check child details",IF($M24=0,"Add complete contact",IF(OR(AND(COUNTA($E24:$G24)&gt;0,COUNTA($E24:$G24)&lt;3),AND(COUNTA($H24:$J24)&gt;0,COUNTA($H24:$J24)&lt;3)),"Check incomplete contact",IF($L24="Inactive","Inactive record","No missing fields found"))))))</f>
        <v/>
      </c>
    </row>
    <row r="25" ht="28" customHeight="1">
      <c r="A25" s="12" t="n"/>
      <c r="B25" s="13" t="n"/>
      <c r="C25" s="13" t="n"/>
      <c r="D25" s="13" t="n"/>
      <c r="E25" s="13" t="n"/>
      <c r="F25" s="13" t="n"/>
      <c r="G25" s="12" t="n"/>
      <c r="H25" s="13" t="n"/>
      <c r="I25" s="13" t="n"/>
      <c r="J25" s="12" t="n"/>
      <c r="K25" s="23" t="n"/>
      <c r="L25" s="13" t="n"/>
      <c r="M25" s="15">
        <f>IF($A25="","",IF(AND($E25&lt;&gt;"",$F25&lt;&gt;"",$G25&lt;&gt;""),1,0)+IF(AND($H25&lt;&gt;"",$I25&lt;&gt;"",$J25&lt;&gt;""),1,0))</f>
        <v/>
      </c>
      <c r="N25" s="4">
        <f>IF($A25="","",IF($K25="","Needs review date",IFERROR(IF($K25&lt;TODAY()-Assumptions!$G$4,"Review due","Current"),"Check review inputs")))</f>
        <v/>
      </c>
      <c r="O25" s="16">
        <f>IF($A25="","",IF(COUNTIF($A$5:$A$104,$A25)&gt;1,"Check duplicate child ID",IF(OR($B25="",$C25="",$D25=""),"Check child details",IF($M25=0,"Add complete contact",IF(OR(AND(COUNTA($E25:$G25)&gt;0,COUNTA($E25:$G25)&lt;3),AND(COUNTA($H25:$J25)&gt;0,COUNTA($H25:$J25)&lt;3)),"Check incomplete contact",IF($L25="Inactive","Inactive record","No missing fields found"))))))</f>
        <v/>
      </c>
    </row>
    <row r="26" ht="28" customHeight="1">
      <c r="A26" s="12" t="n"/>
      <c r="B26" s="13" t="n"/>
      <c r="C26" s="13" t="n"/>
      <c r="D26" s="13" t="n"/>
      <c r="E26" s="13" t="n"/>
      <c r="F26" s="13" t="n"/>
      <c r="G26" s="12" t="n"/>
      <c r="H26" s="13" t="n"/>
      <c r="I26" s="13" t="n"/>
      <c r="J26" s="12" t="n"/>
      <c r="K26" s="23" t="n"/>
      <c r="L26" s="13" t="n"/>
      <c r="M26" s="17">
        <f>IF($A26="","",IF(AND($E26&lt;&gt;"",$F26&lt;&gt;"",$G26&lt;&gt;""),1,0)+IF(AND($H26&lt;&gt;"",$I26&lt;&gt;"",$J26&lt;&gt;""),1,0))</f>
        <v/>
      </c>
      <c r="N26" s="6">
        <f>IF($A26="","",IF($K26="","Needs review date",IFERROR(IF($K26&lt;TODAY()-Assumptions!$G$4,"Review due","Current"),"Check review inputs")))</f>
        <v/>
      </c>
      <c r="O26" s="18">
        <f>IF($A26="","",IF(COUNTIF($A$5:$A$104,$A26)&gt;1,"Check duplicate child ID",IF(OR($B26="",$C26="",$D26=""),"Check child details",IF($M26=0,"Add complete contact",IF(OR(AND(COUNTA($E26:$G26)&gt;0,COUNTA($E26:$G26)&lt;3),AND(COUNTA($H26:$J26)&gt;0,COUNTA($H26:$J26)&lt;3)),"Check incomplete contact",IF($L26="Inactive","Inactive record","No missing fields found"))))))</f>
        <v/>
      </c>
    </row>
    <row r="27" ht="28" customHeight="1">
      <c r="A27" s="12" t="n"/>
      <c r="B27" s="13" t="n"/>
      <c r="C27" s="13" t="n"/>
      <c r="D27" s="13" t="n"/>
      <c r="E27" s="13" t="n"/>
      <c r="F27" s="13" t="n"/>
      <c r="G27" s="12" t="n"/>
      <c r="H27" s="13" t="n"/>
      <c r="I27" s="13" t="n"/>
      <c r="J27" s="12" t="n"/>
      <c r="K27" s="23" t="n"/>
      <c r="L27" s="13" t="n"/>
      <c r="M27" s="15">
        <f>IF($A27="","",IF(AND($E27&lt;&gt;"",$F27&lt;&gt;"",$G27&lt;&gt;""),1,0)+IF(AND($H27&lt;&gt;"",$I27&lt;&gt;"",$J27&lt;&gt;""),1,0))</f>
        <v/>
      </c>
      <c r="N27" s="4">
        <f>IF($A27="","",IF($K27="","Needs review date",IFERROR(IF($K27&lt;TODAY()-Assumptions!$G$4,"Review due","Current"),"Check review inputs")))</f>
        <v/>
      </c>
      <c r="O27" s="16">
        <f>IF($A27="","",IF(COUNTIF($A$5:$A$104,$A27)&gt;1,"Check duplicate child ID",IF(OR($B27="",$C27="",$D27=""),"Check child details",IF($M27=0,"Add complete contact",IF(OR(AND(COUNTA($E27:$G27)&gt;0,COUNTA($E27:$G27)&lt;3),AND(COUNTA($H27:$J27)&gt;0,COUNTA($H27:$J27)&lt;3)),"Check incomplete contact",IF($L27="Inactive","Inactive record","No missing fields found"))))))</f>
        <v/>
      </c>
    </row>
    <row r="28" ht="28" customHeight="1">
      <c r="A28" s="12" t="n"/>
      <c r="B28" s="13" t="n"/>
      <c r="C28" s="13" t="n"/>
      <c r="D28" s="13" t="n"/>
      <c r="E28" s="13" t="n"/>
      <c r="F28" s="13" t="n"/>
      <c r="G28" s="12" t="n"/>
      <c r="H28" s="13" t="n"/>
      <c r="I28" s="13" t="n"/>
      <c r="J28" s="12" t="n"/>
      <c r="K28" s="23" t="n"/>
      <c r="L28" s="13" t="n"/>
      <c r="M28" s="17">
        <f>IF($A28="","",IF(AND($E28&lt;&gt;"",$F28&lt;&gt;"",$G28&lt;&gt;""),1,0)+IF(AND($H28&lt;&gt;"",$I28&lt;&gt;"",$J28&lt;&gt;""),1,0))</f>
        <v/>
      </c>
      <c r="N28" s="6">
        <f>IF($A28="","",IF($K28="","Needs review date",IFERROR(IF($K28&lt;TODAY()-Assumptions!$G$4,"Review due","Current"),"Check review inputs")))</f>
        <v/>
      </c>
      <c r="O28" s="18">
        <f>IF($A28="","",IF(COUNTIF($A$5:$A$104,$A28)&gt;1,"Check duplicate child ID",IF(OR($B28="",$C28="",$D28=""),"Check child details",IF($M28=0,"Add complete contact",IF(OR(AND(COUNTA($E28:$G28)&gt;0,COUNTA($E28:$G28)&lt;3),AND(COUNTA($H28:$J28)&gt;0,COUNTA($H28:$J28)&lt;3)),"Check incomplete contact",IF($L28="Inactive","Inactive record","No missing fields found"))))))</f>
        <v/>
      </c>
    </row>
    <row r="29" ht="28" customHeight="1">
      <c r="A29" s="12" t="n"/>
      <c r="B29" s="13" t="n"/>
      <c r="C29" s="13" t="n"/>
      <c r="D29" s="13" t="n"/>
      <c r="E29" s="13" t="n"/>
      <c r="F29" s="13" t="n"/>
      <c r="G29" s="12" t="n"/>
      <c r="H29" s="13" t="n"/>
      <c r="I29" s="13" t="n"/>
      <c r="J29" s="12" t="n"/>
      <c r="K29" s="23" t="n"/>
      <c r="L29" s="13" t="n"/>
      <c r="M29" s="15">
        <f>IF($A29="","",IF(AND($E29&lt;&gt;"",$F29&lt;&gt;"",$G29&lt;&gt;""),1,0)+IF(AND($H29&lt;&gt;"",$I29&lt;&gt;"",$J29&lt;&gt;""),1,0))</f>
        <v/>
      </c>
      <c r="N29" s="4">
        <f>IF($A29="","",IF($K29="","Needs review date",IFERROR(IF($K29&lt;TODAY()-Assumptions!$G$4,"Review due","Current"),"Check review inputs")))</f>
        <v/>
      </c>
      <c r="O29" s="16">
        <f>IF($A29="","",IF(COUNTIF($A$5:$A$104,$A29)&gt;1,"Check duplicate child ID",IF(OR($B29="",$C29="",$D29=""),"Check child details",IF($M29=0,"Add complete contact",IF(OR(AND(COUNTA($E29:$G29)&gt;0,COUNTA($E29:$G29)&lt;3),AND(COUNTA($H29:$J29)&gt;0,COUNTA($H29:$J29)&lt;3)),"Check incomplete contact",IF($L29="Inactive","Inactive record","No missing fields found"))))))</f>
        <v/>
      </c>
    </row>
    <row r="30" ht="28" customHeight="1">
      <c r="A30" s="12" t="n"/>
      <c r="B30" s="13" t="n"/>
      <c r="C30" s="13" t="n"/>
      <c r="D30" s="13" t="n"/>
      <c r="E30" s="13" t="n"/>
      <c r="F30" s="13" t="n"/>
      <c r="G30" s="12" t="n"/>
      <c r="H30" s="13" t="n"/>
      <c r="I30" s="13" t="n"/>
      <c r="J30" s="12" t="n"/>
      <c r="K30" s="23" t="n"/>
      <c r="L30" s="13" t="n"/>
      <c r="M30" s="17">
        <f>IF($A30="","",IF(AND($E30&lt;&gt;"",$F30&lt;&gt;"",$G30&lt;&gt;""),1,0)+IF(AND($H30&lt;&gt;"",$I30&lt;&gt;"",$J30&lt;&gt;""),1,0))</f>
        <v/>
      </c>
      <c r="N30" s="6">
        <f>IF($A30="","",IF($K30="","Needs review date",IFERROR(IF($K30&lt;TODAY()-Assumptions!$G$4,"Review due","Current"),"Check review inputs")))</f>
        <v/>
      </c>
      <c r="O30" s="18">
        <f>IF($A30="","",IF(COUNTIF($A$5:$A$104,$A30)&gt;1,"Check duplicate child ID",IF(OR($B30="",$C30="",$D30=""),"Check child details",IF($M30=0,"Add complete contact",IF(OR(AND(COUNTA($E30:$G30)&gt;0,COUNTA($E30:$G30)&lt;3),AND(COUNTA($H30:$J30)&gt;0,COUNTA($H30:$J30)&lt;3)),"Check incomplete contact",IF($L30="Inactive","Inactive record","No missing fields found"))))))</f>
        <v/>
      </c>
    </row>
    <row r="31" ht="28" customHeight="1">
      <c r="A31" s="12" t="n"/>
      <c r="B31" s="13" t="n"/>
      <c r="C31" s="13" t="n"/>
      <c r="D31" s="13" t="n"/>
      <c r="E31" s="13" t="n"/>
      <c r="F31" s="13" t="n"/>
      <c r="G31" s="12" t="n"/>
      <c r="H31" s="13" t="n"/>
      <c r="I31" s="13" t="n"/>
      <c r="J31" s="12" t="n"/>
      <c r="K31" s="23" t="n"/>
      <c r="L31" s="13" t="n"/>
      <c r="M31" s="15">
        <f>IF($A31="","",IF(AND($E31&lt;&gt;"",$F31&lt;&gt;"",$G31&lt;&gt;""),1,0)+IF(AND($H31&lt;&gt;"",$I31&lt;&gt;"",$J31&lt;&gt;""),1,0))</f>
        <v/>
      </c>
      <c r="N31" s="4">
        <f>IF($A31="","",IF($K31="","Needs review date",IFERROR(IF($K31&lt;TODAY()-Assumptions!$G$4,"Review due","Current"),"Check review inputs")))</f>
        <v/>
      </c>
      <c r="O31" s="16">
        <f>IF($A31="","",IF(COUNTIF($A$5:$A$104,$A31)&gt;1,"Check duplicate child ID",IF(OR($B31="",$C31="",$D31=""),"Check child details",IF($M31=0,"Add complete contact",IF(OR(AND(COUNTA($E31:$G31)&gt;0,COUNTA($E31:$G31)&lt;3),AND(COUNTA($H31:$J31)&gt;0,COUNTA($H31:$J31)&lt;3)),"Check incomplete contact",IF($L31="Inactive","Inactive record","No missing fields found"))))))</f>
        <v/>
      </c>
    </row>
    <row r="32" ht="28" customHeight="1">
      <c r="A32" s="12" t="n"/>
      <c r="B32" s="13" t="n"/>
      <c r="C32" s="13" t="n"/>
      <c r="D32" s="13" t="n"/>
      <c r="E32" s="13" t="n"/>
      <c r="F32" s="13" t="n"/>
      <c r="G32" s="12" t="n"/>
      <c r="H32" s="13" t="n"/>
      <c r="I32" s="13" t="n"/>
      <c r="J32" s="12" t="n"/>
      <c r="K32" s="23" t="n"/>
      <c r="L32" s="13" t="n"/>
      <c r="M32" s="17">
        <f>IF($A32="","",IF(AND($E32&lt;&gt;"",$F32&lt;&gt;"",$G32&lt;&gt;""),1,0)+IF(AND($H32&lt;&gt;"",$I32&lt;&gt;"",$J32&lt;&gt;""),1,0))</f>
        <v/>
      </c>
      <c r="N32" s="6">
        <f>IF($A32="","",IF($K32="","Needs review date",IFERROR(IF($K32&lt;TODAY()-Assumptions!$G$4,"Review due","Current"),"Check review inputs")))</f>
        <v/>
      </c>
      <c r="O32" s="18">
        <f>IF($A32="","",IF(COUNTIF($A$5:$A$104,$A32)&gt;1,"Check duplicate child ID",IF(OR($B32="",$C32="",$D32=""),"Check child details",IF($M32=0,"Add complete contact",IF(OR(AND(COUNTA($E32:$G32)&gt;0,COUNTA($E32:$G32)&lt;3),AND(COUNTA($H32:$J32)&gt;0,COUNTA($H32:$J32)&lt;3)),"Check incomplete contact",IF($L32="Inactive","Inactive record","No missing fields found"))))))</f>
        <v/>
      </c>
    </row>
    <row r="33" ht="28" customHeight="1">
      <c r="A33" s="12" t="n"/>
      <c r="B33" s="13" t="n"/>
      <c r="C33" s="13" t="n"/>
      <c r="D33" s="13" t="n"/>
      <c r="E33" s="13" t="n"/>
      <c r="F33" s="13" t="n"/>
      <c r="G33" s="12" t="n"/>
      <c r="H33" s="13" t="n"/>
      <c r="I33" s="13" t="n"/>
      <c r="J33" s="12" t="n"/>
      <c r="K33" s="23" t="n"/>
      <c r="L33" s="13" t="n"/>
      <c r="M33" s="15">
        <f>IF($A33="","",IF(AND($E33&lt;&gt;"",$F33&lt;&gt;"",$G33&lt;&gt;""),1,0)+IF(AND($H33&lt;&gt;"",$I33&lt;&gt;"",$J33&lt;&gt;""),1,0))</f>
        <v/>
      </c>
      <c r="N33" s="4">
        <f>IF($A33="","",IF($K33="","Needs review date",IFERROR(IF($K33&lt;TODAY()-Assumptions!$G$4,"Review due","Current"),"Check review inputs")))</f>
        <v/>
      </c>
      <c r="O33" s="16">
        <f>IF($A33="","",IF(COUNTIF($A$5:$A$104,$A33)&gt;1,"Check duplicate child ID",IF(OR($B33="",$C33="",$D33=""),"Check child details",IF($M33=0,"Add complete contact",IF(OR(AND(COUNTA($E33:$G33)&gt;0,COUNTA($E33:$G33)&lt;3),AND(COUNTA($H33:$J33)&gt;0,COUNTA($H33:$J33)&lt;3)),"Check incomplete contact",IF($L33="Inactive","Inactive record","No missing fields found"))))))</f>
        <v/>
      </c>
    </row>
    <row r="34" ht="28" customHeight="1">
      <c r="A34" s="12" t="n"/>
      <c r="B34" s="13" t="n"/>
      <c r="C34" s="13" t="n"/>
      <c r="D34" s="13" t="n"/>
      <c r="E34" s="13" t="n"/>
      <c r="F34" s="13" t="n"/>
      <c r="G34" s="12" t="n"/>
      <c r="H34" s="13" t="n"/>
      <c r="I34" s="13" t="n"/>
      <c r="J34" s="12" t="n"/>
      <c r="K34" s="23" t="n"/>
      <c r="L34" s="13" t="n"/>
      <c r="M34" s="17">
        <f>IF($A34="","",IF(AND($E34&lt;&gt;"",$F34&lt;&gt;"",$G34&lt;&gt;""),1,0)+IF(AND($H34&lt;&gt;"",$I34&lt;&gt;"",$J34&lt;&gt;""),1,0))</f>
        <v/>
      </c>
      <c r="N34" s="6">
        <f>IF($A34="","",IF($K34="","Needs review date",IFERROR(IF($K34&lt;TODAY()-Assumptions!$G$4,"Review due","Current"),"Check review inputs")))</f>
        <v/>
      </c>
      <c r="O34" s="18">
        <f>IF($A34="","",IF(COUNTIF($A$5:$A$104,$A34)&gt;1,"Check duplicate child ID",IF(OR($B34="",$C34="",$D34=""),"Check child details",IF($M34=0,"Add complete contact",IF(OR(AND(COUNTA($E34:$G34)&gt;0,COUNTA($E34:$G34)&lt;3),AND(COUNTA($H34:$J34)&gt;0,COUNTA($H34:$J34)&lt;3)),"Check incomplete contact",IF($L34="Inactive","Inactive record","No missing fields found"))))))</f>
        <v/>
      </c>
    </row>
    <row r="35" ht="28" customHeight="1">
      <c r="A35" s="12" t="n"/>
      <c r="B35" s="13" t="n"/>
      <c r="C35" s="13" t="n"/>
      <c r="D35" s="13" t="n"/>
      <c r="E35" s="13" t="n"/>
      <c r="F35" s="13" t="n"/>
      <c r="G35" s="12" t="n"/>
      <c r="H35" s="13" t="n"/>
      <c r="I35" s="13" t="n"/>
      <c r="J35" s="12" t="n"/>
      <c r="K35" s="23" t="n"/>
      <c r="L35" s="13" t="n"/>
      <c r="M35" s="15">
        <f>IF($A35="","",IF(AND($E35&lt;&gt;"",$F35&lt;&gt;"",$G35&lt;&gt;""),1,0)+IF(AND($H35&lt;&gt;"",$I35&lt;&gt;"",$J35&lt;&gt;""),1,0))</f>
        <v/>
      </c>
      <c r="N35" s="4">
        <f>IF($A35="","",IF($K35="","Needs review date",IFERROR(IF($K35&lt;TODAY()-Assumptions!$G$4,"Review due","Current"),"Check review inputs")))</f>
        <v/>
      </c>
      <c r="O35" s="16">
        <f>IF($A35="","",IF(COUNTIF($A$5:$A$104,$A35)&gt;1,"Check duplicate child ID",IF(OR($B35="",$C35="",$D35=""),"Check child details",IF($M35=0,"Add complete contact",IF(OR(AND(COUNTA($E35:$G35)&gt;0,COUNTA($E35:$G35)&lt;3),AND(COUNTA($H35:$J35)&gt;0,COUNTA($H35:$J35)&lt;3)),"Check incomplete contact",IF($L35="Inactive","Inactive record","No missing fields found"))))))</f>
        <v/>
      </c>
    </row>
    <row r="36" ht="28" customHeight="1">
      <c r="A36" s="12" t="n"/>
      <c r="B36" s="13" t="n"/>
      <c r="C36" s="13" t="n"/>
      <c r="D36" s="13" t="n"/>
      <c r="E36" s="13" t="n"/>
      <c r="F36" s="13" t="n"/>
      <c r="G36" s="12" t="n"/>
      <c r="H36" s="13" t="n"/>
      <c r="I36" s="13" t="n"/>
      <c r="J36" s="12" t="n"/>
      <c r="K36" s="23" t="n"/>
      <c r="L36" s="13" t="n"/>
      <c r="M36" s="17">
        <f>IF($A36="","",IF(AND($E36&lt;&gt;"",$F36&lt;&gt;"",$G36&lt;&gt;""),1,0)+IF(AND($H36&lt;&gt;"",$I36&lt;&gt;"",$J36&lt;&gt;""),1,0))</f>
        <v/>
      </c>
      <c r="N36" s="6">
        <f>IF($A36="","",IF($K36="","Needs review date",IFERROR(IF($K36&lt;TODAY()-Assumptions!$G$4,"Review due","Current"),"Check review inputs")))</f>
        <v/>
      </c>
      <c r="O36" s="18">
        <f>IF($A36="","",IF(COUNTIF($A$5:$A$104,$A36)&gt;1,"Check duplicate child ID",IF(OR($B36="",$C36="",$D36=""),"Check child details",IF($M36=0,"Add complete contact",IF(OR(AND(COUNTA($E36:$G36)&gt;0,COUNTA($E36:$G36)&lt;3),AND(COUNTA($H36:$J36)&gt;0,COUNTA($H36:$J36)&lt;3)),"Check incomplete contact",IF($L36="Inactive","Inactive record","No missing fields found"))))))</f>
        <v/>
      </c>
    </row>
    <row r="37" ht="28" customHeight="1">
      <c r="A37" s="12" t="n"/>
      <c r="B37" s="13" t="n"/>
      <c r="C37" s="13" t="n"/>
      <c r="D37" s="13" t="n"/>
      <c r="E37" s="13" t="n"/>
      <c r="F37" s="13" t="n"/>
      <c r="G37" s="12" t="n"/>
      <c r="H37" s="13" t="n"/>
      <c r="I37" s="13" t="n"/>
      <c r="J37" s="12" t="n"/>
      <c r="K37" s="23" t="n"/>
      <c r="L37" s="13" t="n"/>
      <c r="M37" s="15">
        <f>IF($A37="","",IF(AND($E37&lt;&gt;"",$F37&lt;&gt;"",$G37&lt;&gt;""),1,0)+IF(AND($H37&lt;&gt;"",$I37&lt;&gt;"",$J37&lt;&gt;""),1,0))</f>
        <v/>
      </c>
      <c r="N37" s="4">
        <f>IF($A37="","",IF($K37="","Needs review date",IFERROR(IF($K37&lt;TODAY()-Assumptions!$G$4,"Review due","Current"),"Check review inputs")))</f>
        <v/>
      </c>
      <c r="O37" s="16">
        <f>IF($A37="","",IF(COUNTIF($A$5:$A$104,$A37)&gt;1,"Check duplicate child ID",IF(OR($B37="",$C37="",$D37=""),"Check child details",IF($M37=0,"Add complete contact",IF(OR(AND(COUNTA($E37:$G37)&gt;0,COUNTA($E37:$G37)&lt;3),AND(COUNTA($H37:$J37)&gt;0,COUNTA($H37:$J37)&lt;3)),"Check incomplete contact",IF($L37="Inactive","Inactive record","No missing fields found"))))))</f>
        <v/>
      </c>
    </row>
    <row r="38" ht="28" customHeight="1">
      <c r="A38" s="12" t="n"/>
      <c r="B38" s="13" t="n"/>
      <c r="C38" s="13" t="n"/>
      <c r="D38" s="13" t="n"/>
      <c r="E38" s="13" t="n"/>
      <c r="F38" s="13" t="n"/>
      <c r="G38" s="12" t="n"/>
      <c r="H38" s="13" t="n"/>
      <c r="I38" s="13" t="n"/>
      <c r="J38" s="12" t="n"/>
      <c r="K38" s="23" t="n"/>
      <c r="L38" s="13" t="n"/>
      <c r="M38" s="17">
        <f>IF($A38="","",IF(AND($E38&lt;&gt;"",$F38&lt;&gt;"",$G38&lt;&gt;""),1,0)+IF(AND($H38&lt;&gt;"",$I38&lt;&gt;"",$J38&lt;&gt;""),1,0))</f>
        <v/>
      </c>
      <c r="N38" s="6">
        <f>IF($A38="","",IF($K38="","Needs review date",IFERROR(IF($K38&lt;TODAY()-Assumptions!$G$4,"Review due","Current"),"Check review inputs")))</f>
        <v/>
      </c>
      <c r="O38" s="18">
        <f>IF($A38="","",IF(COUNTIF($A$5:$A$104,$A38)&gt;1,"Check duplicate child ID",IF(OR($B38="",$C38="",$D38=""),"Check child details",IF($M38=0,"Add complete contact",IF(OR(AND(COUNTA($E38:$G38)&gt;0,COUNTA($E38:$G38)&lt;3),AND(COUNTA($H38:$J38)&gt;0,COUNTA($H38:$J38)&lt;3)),"Check incomplete contact",IF($L38="Inactive","Inactive record","No missing fields found"))))))</f>
        <v/>
      </c>
    </row>
    <row r="39" ht="28" customHeight="1">
      <c r="A39" s="12" t="n"/>
      <c r="B39" s="13" t="n"/>
      <c r="C39" s="13" t="n"/>
      <c r="D39" s="13" t="n"/>
      <c r="E39" s="13" t="n"/>
      <c r="F39" s="13" t="n"/>
      <c r="G39" s="12" t="n"/>
      <c r="H39" s="13" t="n"/>
      <c r="I39" s="13" t="n"/>
      <c r="J39" s="12" t="n"/>
      <c r="K39" s="23" t="n"/>
      <c r="L39" s="13" t="n"/>
      <c r="M39" s="15">
        <f>IF($A39="","",IF(AND($E39&lt;&gt;"",$F39&lt;&gt;"",$G39&lt;&gt;""),1,0)+IF(AND($H39&lt;&gt;"",$I39&lt;&gt;"",$J39&lt;&gt;""),1,0))</f>
        <v/>
      </c>
      <c r="N39" s="4">
        <f>IF($A39="","",IF($K39="","Needs review date",IFERROR(IF($K39&lt;TODAY()-Assumptions!$G$4,"Review due","Current"),"Check review inputs")))</f>
        <v/>
      </c>
      <c r="O39" s="16">
        <f>IF($A39="","",IF(COUNTIF($A$5:$A$104,$A39)&gt;1,"Check duplicate child ID",IF(OR($B39="",$C39="",$D39=""),"Check child details",IF($M39=0,"Add complete contact",IF(OR(AND(COUNTA($E39:$G39)&gt;0,COUNTA($E39:$G39)&lt;3),AND(COUNTA($H39:$J39)&gt;0,COUNTA($H39:$J39)&lt;3)),"Check incomplete contact",IF($L39="Inactive","Inactive record","No missing fields found"))))))</f>
        <v/>
      </c>
    </row>
    <row r="40" ht="28" customHeight="1">
      <c r="A40" s="12" t="n"/>
      <c r="B40" s="13" t="n"/>
      <c r="C40" s="13" t="n"/>
      <c r="D40" s="13" t="n"/>
      <c r="E40" s="13" t="n"/>
      <c r="F40" s="13" t="n"/>
      <c r="G40" s="12" t="n"/>
      <c r="H40" s="13" t="n"/>
      <c r="I40" s="13" t="n"/>
      <c r="J40" s="12" t="n"/>
      <c r="K40" s="23" t="n"/>
      <c r="L40" s="13" t="n"/>
      <c r="M40" s="17">
        <f>IF($A40="","",IF(AND($E40&lt;&gt;"",$F40&lt;&gt;"",$G40&lt;&gt;""),1,0)+IF(AND($H40&lt;&gt;"",$I40&lt;&gt;"",$J40&lt;&gt;""),1,0))</f>
        <v/>
      </c>
      <c r="N40" s="6">
        <f>IF($A40="","",IF($K40="","Needs review date",IFERROR(IF($K40&lt;TODAY()-Assumptions!$G$4,"Review due","Current"),"Check review inputs")))</f>
        <v/>
      </c>
      <c r="O40" s="18">
        <f>IF($A40="","",IF(COUNTIF($A$5:$A$104,$A40)&gt;1,"Check duplicate child ID",IF(OR($B40="",$C40="",$D40=""),"Check child details",IF($M40=0,"Add complete contact",IF(OR(AND(COUNTA($E40:$G40)&gt;0,COUNTA($E40:$G40)&lt;3),AND(COUNTA($H40:$J40)&gt;0,COUNTA($H40:$J40)&lt;3)),"Check incomplete contact",IF($L40="Inactive","Inactive record","No missing fields found"))))))</f>
        <v/>
      </c>
    </row>
    <row r="41" ht="28" customHeight="1">
      <c r="A41" s="12" t="n"/>
      <c r="B41" s="13" t="n"/>
      <c r="C41" s="13" t="n"/>
      <c r="D41" s="13" t="n"/>
      <c r="E41" s="13" t="n"/>
      <c r="F41" s="13" t="n"/>
      <c r="G41" s="12" t="n"/>
      <c r="H41" s="13" t="n"/>
      <c r="I41" s="13" t="n"/>
      <c r="J41" s="12" t="n"/>
      <c r="K41" s="23" t="n"/>
      <c r="L41" s="13" t="n"/>
      <c r="M41" s="15">
        <f>IF($A41="","",IF(AND($E41&lt;&gt;"",$F41&lt;&gt;"",$G41&lt;&gt;""),1,0)+IF(AND($H41&lt;&gt;"",$I41&lt;&gt;"",$J41&lt;&gt;""),1,0))</f>
        <v/>
      </c>
      <c r="N41" s="4">
        <f>IF($A41="","",IF($K41="","Needs review date",IFERROR(IF($K41&lt;TODAY()-Assumptions!$G$4,"Review due","Current"),"Check review inputs")))</f>
        <v/>
      </c>
      <c r="O41" s="16">
        <f>IF($A41="","",IF(COUNTIF($A$5:$A$104,$A41)&gt;1,"Check duplicate child ID",IF(OR($B41="",$C41="",$D41=""),"Check child details",IF($M41=0,"Add complete contact",IF(OR(AND(COUNTA($E41:$G41)&gt;0,COUNTA($E41:$G41)&lt;3),AND(COUNTA($H41:$J41)&gt;0,COUNTA($H41:$J41)&lt;3)),"Check incomplete contact",IF($L41="Inactive","Inactive record","No missing fields found"))))))</f>
        <v/>
      </c>
    </row>
    <row r="42" ht="28" customHeight="1">
      <c r="A42" s="12" t="n"/>
      <c r="B42" s="13" t="n"/>
      <c r="C42" s="13" t="n"/>
      <c r="D42" s="13" t="n"/>
      <c r="E42" s="13" t="n"/>
      <c r="F42" s="13" t="n"/>
      <c r="G42" s="12" t="n"/>
      <c r="H42" s="13" t="n"/>
      <c r="I42" s="13" t="n"/>
      <c r="J42" s="12" t="n"/>
      <c r="K42" s="23" t="n"/>
      <c r="L42" s="13" t="n"/>
      <c r="M42" s="17">
        <f>IF($A42="","",IF(AND($E42&lt;&gt;"",$F42&lt;&gt;"",$G42&lt;&gt;""),1,0)+IF(AND($H42&lt;&gt;"",$I42&lt;&gt;"",$J42&lt;&gt;""),1,0))</f>
        <v/>
      </c>
      <c r="N42" s="6">
        <f>IF($A42="","",IF($K42="","Needs review date",IFERROR(IF($K42&lt;TODAY()-Assumptions!$G$4,"Review due","Current"),"Check review inputs")))</f>
        <v/>
      </c>
      <c r="O42" s="18">
        <f>IF($A42="","",IF(COUNTIF($A$5:$A$104,$A42)&gt;1,"Check duplicate child ID",IF(OR($B42="",$C42="",$D42=""),"Check child details",IF($M42=0,"Add complete contact",IF(OR(AND(COUNTA($E42:$G42)&gt;0,COUNTA($E42:$G42)&lt;3),AND(COUNTA($H42:$J42)&gt;0,COUNTA($H42:$J42)&lt;3)),"Check incomplete contact",IF($L42="Inactive","Inactive record","No missing fields found"))))))</f>
        <v/>
      </c>
    </row>
    <row r="43" ht="28" customHeight="1">
      <c r="A43" s="12" t="n"/>
      <c r="B43" s="13" t="n"/>
      <c r="C43" s="13" t="n"/>
      <c r="D43" s="13" t="n"/>
      <c r="E43" s="13" t="n"/>
      <c r="F43" s="13" t="n"/>
      <c r="G43" s="12" t="n"/>
      <c r="H43" s="13" t="n"/>
      <c r="I43" s="13" t="n"/>
      <c r="J43" s="12" t="n"/>
      <c r="K43" s="23" t="n"/>
      <c r="L43" s="13" t="n"/>
      <c r="M43" s="15">
        <f>IF($A43="","",IF(AND($E43&lt;&gt;"",$F43&lt;&gt;"",$G43&lt;&gt;""),1,0)+IF(AND($H43&lt;&gt;"",$I43&lt;&gt;"",$J43&lt;&gt;""),1,0))</f>
        <v/>
      </c>
      <c r="N43" s="4">
        <f>IF($A43="","",IF($K43="","Needs review date",IFERROR(IF($K43&lt;TODAY()-Assumptions!$G$4,"Review due","Current"),"Check review inputs")))</f>
        <v/>
      </c>
      <c r="O43" s="16">
        <f>IF($A43="","",IF(COUNTIF($A$5:$A$104,$A43)&gt;1,"Check duplicate child ID",IF(OR($B43="",$C43="",$D43=""),"Check child details",IF($M43=0,"Add complete contact",IF(OR(AND(COUNTA($E43:$G43)&gt;0,COUNTA($E43:$G43)&lt;3),AND(COUNTA($H43:$J43)&gt;0,COUNTA($H43:$J43)&lt;3)),"Check incomplete contact",IF($L43="Inactive","Inactive record","No missing fields found"))))))</f>
        <v/>
      </c>
    </row>
    <row r="44" ht="28" customHeight="1">
      <c r="A44" s="12" t="n"/>
      <c r="B44" s="13" t="n"/>
      <c r="C44" s="13" t="n"/>
      <c r="D44" s="13" t="n"/>
      <c r="E44" s="13" t="n"/>
      <c r="F44" s="13" t="n"/>
      <c r="G44" s="12" t="n"/>
      <c r="H44" s="13" t="n"/>
      <c r="I44" s="13" t="n"/>
      <c r="J44" s="12" t="n"/>
      <c r="K44" s="23" t="n"/>
      <c r="L44" s="13" t="n"/>
      <c r="M44" s="17">
        <f>IF($A44="","",IF(AND($E44&lt;&gt;"",$F44&lt;&gt;"",$G44&lt;&gt;""),1,0)+IF(AND($H44&lt;&gt;"",$I44&lt;&gt;"",$J44&lt;&gt;""),1,0))</f>
        <v/>
      </c>
      <c r="N44" s="6">
        <f>IF($A44="","",IF($K44="","Needs review date",IFERROR(IF($K44&lt;TODAY()-Assumptions!$G$4,"Review due","Current"),"Check review inputs")))</f>
        <v/>
      </c>
      <c r="O44" s="18">
        <f>IF($A44="","",IF(COUNTIF($A$5:$A$104,$A44)&gt;1,"Check duplicate child ID",IF(OR($B44="",$C44="",$D44=""),"Check child details",IF($M44=0,"Add complete contact",IF(OR(AND(COUNTA($E44:$G44)&gt;0,COUNTA($E44:$G44)&lt;3),AND(COUNTA($H44:$J44)&gt;0,COUNTA($H44:$J44)&lt;3)),"Check incomplete contact",IF($L44="Inactive","Inactive record","No missing fields found"))))))</f>
        <v/>
      </c>
    </row>
    <row r="45" ht="28" customHeight="1">
      <c r="A45" s="12" t="n"/>
      <c r="B45" s="13" t="n"/>
      <c r="C45" s="13" t="n"/>
      <c r="D45" s="13" t="n"/>
      <c r="E45" s="13" t="n"/>
      <c r="F45" s="13" t="n"/>
      <c r="G45" s="12" t="n"/>
      <c r="H45" s="13" t="n"/>
      <c r="I45" s="13" t="n"/>
      <c r="J45" s="12" t="n"/>
      <c r="K45" s="23" t="n"/>
      <c r="L45" s="13" t="n"/>
      <c r="M45" s="15">
        <f>IF($A45="","",IF(AND($E45&lt;&gt;"",$F45&lt;&gt;"",$G45&lt;&gt;""),1,0)+IF(AND($H45&lt;&gt;"",$I45&lt;&gt;"",$J45&lt;&gt;""),1,0))</f>
        <v/>
      </c>
      <c r="N45" s="4">
        <f>IF($A45="","",IF($K45="","Needs review date",IFERROR(IF($K45&lt;TODAY()-Assumptions!$G$4,"Review due","Current"),"Check review inputs")))</f>
        <v/>
      </c>
      <c r="O45" s="16">
        <f>IF($A45="","",IF(COUNTIF($A$5:$A$104,$A45)&gt;1,"Check duplicate child ID",IF(OR($B45="",$C45="",$D45=""),"Check child details",IF($M45=0,"Add complete contact",IF(OR(AND(COUNTA($E45:$G45)&gt;0,COUNTA($E45:$G45)&lt;3),AND(COUNTA($H45:$J45)&gt;0,COUNTA($H45:$J45)&lt;3)),"Check incomplete contact",IF($L45="Inactive","Inactive record","No missing fields found"))))))</f>
        <v/>
      </c>
    </row>
    <row r="46" ht="28" customHeight="1">
      <c r="A46" s="12" t="n"/>
      <c r="B46" s="13" t="n"/>
      <c r="C46" s="13" t="n"/>
      <c r="D46" s="13" t="n"/>
      <c r="E46" s="13" t="n"/>
      <c r="F46" s="13" t="n"/>
      <c r="G46" s="12" t="n"/>
      <c r="H46" s="13" t="n"/>
      <c r="I46" s="13" t="n"/>
      <c r="J46" s="12" t="n"/>
      <c r="K46" s="23" t="n"/>
      <c r="L46" s="13" t="n"/>
      <c r="M46" s="17">
        <f>IF($A46="","",IF(AND($E46&lt;&gt;"",$F46&lt;&gt;"",$G46&lt;&gt;""),1,0)+IF(AND($H46&lt;&gt;"",$I46&lt;&gt;"",$J46&lt;&gt;""),1,0))</f>
        <v/>
      </c>
      <c r="N46" s="6">
        <f>IF($A46="","",IF($K46="","Needs review date",IFERROR(IF($K46&lt;TODAY()-Assumptions!$G$4,"Review due","Current"),"Check review inputs")))</f>
        <v/>
      </c>
      <c r="O46" s="18">
        <f>IF($A46="","",IF(COUNTIF($A$5:$A$104,$A46)&gt;1,"Check duplicate child ID",IF(OR($B46="",$C46="",$D46=""),"Check child details",IF($M46=0,"Add complete contact",IF(OR(AND(COUNTA($E46:$G46)&gt;0,COUNTA($E46:$G46)&lt;3),AND(COUNTA($H46:$J46)&gt;0,COUNTA($H46:$J46)&lt;3)),"Check incomplete contact",IF($L46="Inactive","Inactive record","No missing fields found"))))))</f>
        <v/>
      </c>
    </row>
    <row r="47" ht="28" customHeight="1">
      <c r="A47" s="12" t="n"/>
      <c r="B47" s="13" t="n"/>
      <c r="C47" s="13" t="n"/>
      <c r="D47" s="13" t="n"/>
      <c r="E47" s="13" t="n"/>
      <c r="F47" s="13" t="n"/>
      <c r="G47" s="12" t="n"/>
      <c r="H47" s="13" t="n"/>
      <c r="I47" s="13" t="n"/>
      <c r="J47" s="12" t="n"/>
      <c r="K47" s="23" t="n"/>
      <c r="L47" s="13" t="n"/>
      <c r="M47" s="15">
        <f>IF($A47="","",IF(AND($E47&lt;&gt;"",$F47&lt;&gt;"",$G47&lt;&gt;""),1,0)+IF(AND($H47&lt;&gt;"",$I47&lt;&gt;"",$J47&lt;&gt;""),1,0))</f>
        <v/>
      </c>
      <c r="N47" s="4">
        <f>IF($A47="","",IF($K47="","Needs review date",IFERROR(IF($K47&lt;TODAY()-Assumptions!$G$4,"Review due","Current"),"Check review inputs")))</f>
        <v/>
      </c>
      <c r="O47" s="16">
        <f>IF($A47="","",IF(COUNTIF($A$5:$A$104,$A47)&gt;1,"Check duplicate child ID",IF(OR($B47="",$C47="",$D47=""),"Check child details",IF($M47=0,"Add complete contact",IF(OR(AND(COUNTA($E47:$G47)&gt;0,COUNTA($E47:$G47)&lt;3),AND(COUNTA($H47:$J47)&gt;0,COUNTA($H47:$J47)&lt;3)),"Check incomplete contact",IF($L47="Inactive","Inactive record","No missing fields found"))))))</f>
        <v/>
      </c>
    </row>
    <row r="48" ht="28" customHeight="1">
      <c r="A48" s="12" t="n"/>
      <c r="B48" s="13" t="n"/>
      <c r="C48" s="13" t="n"/>
      <c r="D48" s="13" t="n"/>
      <c r="E48" s="13" t="n"/>
      <c r="F48" s="13" t="n"/>
      <c r="G48" s="12" t="n"/>
      <c r="H48" s="13" t="n"/>
      <c r="I48" s="13" t="n"/>
      <c r="J48" s="12" t="n"/>
      <c r="K48" s="23" t="n"/>
      <c r="L48" s="13" t="n"/>
      <c r="M48" s="17">
        <f>IF($A48="","",IF(AND($E48&lt;&gt;"",$F48&lt;&gt;"",$G48&lt;&gt;""),1,0)+IF(AND($H48&lt;&gt;"",$I48&lt;&gt;"",$J48&lt;&gt;""),1,0))</f>
        <v/>
      </c>
      <c r="N48" s="6">
        <f>IF($A48="","",IF($K48="","Needs review date",IFERROR(IF($K48&lt;TODAY()-Assumptions!$G$4,"Review due","Current"),"Check review inputs")))</f>
        <v/>
      </c>
      <c r="O48" s="18">
        <f>IF($A48="","",IF(COUNTIF($A$5:$A$104,$A48)&gt;1,"Check duplicate child ID",IF(OR($B48="",$C48="",$D48=""),"Check child details",IF($M48=0,"Add complete contact",IF(OR(AND(COUNTA($E48:$G48)&gt;0,COUNTA($E48:$G48)&lt;3),AND(COUNTA($H48:$J48)&gt;0,COUNTA($H48:$J48)&lt;3)),"Check incomplete contact",IF($L48="Inactive","Inactive record","No missing fields found"))))))</f>
        <v/>
      </c>
    </row>
    <row r="49" ht="28" customHeight="1">
      <c r="A49" s="12" t="n"/>
      <c r="B49" s="13" t="n"/>
      <c r="C49" s="13" t="n"/>
      <c r="D49" s="13" t="n"/>
      <c r="E49" s="13" t="n"/>
      <c r="F49" s="13" t="n"/>
      <c r="G49" s="12" t="n"/>
      <c r="H49" s="13" t="n"/>
      <c r="I49" s="13" t="n"/>
      <c r="J49" s="12" t="n"/>
      <c r="K49" s="23" t="n"/>
      <c r="L49" s="13" t="n"/>
      <c r="M49" s="15">
        <f>IF($A49="","",IF(AND($E49&lt;&gt;"",$F49&lt;&gt;"",$G49&lt;&gt;""),1,0)+IF(AND($H49&lt;&gt;"",$I49&lt;&gt;"",$J49&lt;&gt;""),1,0))</f>
        <v/>
      </c>
      <c r="N49" s="4">
        <f>IF($A49="","",IF($K49="","Needs review date",IFERROR(IF($K49&lt;TODAY()-Assumptions!$G$4,"Review due","Current"),"Check review inputs")))</f>
        <v/>
      </c>
      <c r="O49" s="16">
        <f>IF($A49="","",IF(COUNTIF($A$5:$A$104,$A49)&gt;1,"Check duplicate child ID",IF(OR($B49="",$C49="",$D49=""),"Check child details",IF($M49=0,"Add complete contact",IF(OR(AND(COUNTA($E49:$G49)&gt;0,COUNTA($E49:$G49)&lt;3),AND(COUNTA($H49:$J49)&gt;0,COUNTA($H49:$J49)&lt;3)),"Check incomplete contact",IF($L49="Inactive","Inactive record","No missing fields found"))))))</f>
        <v/>
      </c>
    </row>
    <row r="50" ht="28" customHeight="1">
      <c r="A50" s="12" t="n"/>
      <c r="B50" s="13" t="n"/>
      <c r="C50" s="13" t="n"/>
      <c r="D50" s="13" t="n"/>
      <c r="E50" s="13" t="n"/>
      <c r="F50" s="13" t="n"/>
      <c r="G50" s="12" t="n"/>
      <c r="H50" s="13" t="n"/>
      <c r="I50" s="13" t="n"/>
      <c r="J50" s="12" t="n"/>
      <c r="K50" s="23" t="n"/>
      <c r="L50" s="13" t="n"/>
      <c r="M50" s="17">
        <f>IF($A50="","",IF(AND($E50&lt;&gt;"",$F50&lt;&gt;"",$G50&lt;&gt;""),1,0)+IF(AND($H50&lt;&gt;"",$I50&lt;&gt;"",$J50&lt;&gt;""),1,0))</f>
        <v/>
      </c>
      <c r="N50" s="6">
        <f>IF($A50="","",IF($K50="","Needs review date",IFERROR(IF($K50&lt;TODAY()-Assumptions!$G$4,"Review due","Current"),"Check review inputs")))</f>
        <v/>
      </c>
      <c r="O50" s="18">
        <f>IF($A50="","",IF(COUNTIF($A$5:$A$104,$A50)&gt;1,"Check duplicate child ID",IF(OR($B50="",$C50="",$D50=""),"Check child details",IF($M50=0,"Add complete contact",IF(OR(AND(COUNTA($E50:$G50)&gt;0,COUNTA($E50:$G50)&lt;3),AND(COUNTA($H50:$J50)&gt;0,COUNTA($H50:$J50)&lt;3)),"Check incomplete contact",IF($L50="Inactive","Inactive record","No missing fields found"))))))</f>
        <v/>
      </c>
    </row>
    <row r="51" ht="28" customHeight="1">
      <c r="A51" s="12" t="n"/>
      <c r="B51" s="13" t="n"/>
      <c r="C51" s="13" t="n"/>
      <c r="D51" s="13" t="n"/>
      <c r="E51" s="13" t="n"/>
      <c r="F51" s="13" t="n"/>
      <c r="G51" s="12" t="n"/>
      <c r="H51" s="13" t="n"/>
      <c r="I51" s="13" t="n"/>
      <c r="J51" s="12" t="n"/>
      <c r="K51" s="23" t="n"/>
      <c r="L51" s="13" t="n"/>
      <c r="M51" s="15">
        <f>IF($A51="","",IF(AND($E51&lt;&gt;"",$F51&lt;&gt;"",$G51&lt;&gt;""),1,0)+IF(AND($H51&lt;&gt;"",$I51&lt;&gt;"",$J51&lt;&gt;""),1,0))</f>
        <v/>
      </c>
      <c r="N51" s="4">
        <f>IF($A51="","",IF($K51="","Needs review date",IFERROR(IF($K51&lt;TODAY()-Assumptions!$G$4,"Review due","Current"),"Check review inputs")))</f>
        <v/>
      </c>
      <c r="O51" s="16">
        <f>IF($A51="","",IF(COUNTIF($A$5:$A$104,$A51)&gt;1,"Check duplicate child ID",IF(OR($B51="",$C51="",$D51=""),"Check child details",IF($M51=0,"Add complete contact",IF(OR(AND(COUNTA($E51:$G51)&gt;0,COUNTA($E51:$G51)&lt;3),AND(COUNTA($H51:$J51)&gt;0,COUNTA($H51:$J51)&lt;3)),"Check incomplete contact",IF($L51="Inactive","Inactive record","No missing fields found"))))))</f>
        <v/>
      </c>
    </row>
    <row r="52" ht="28" customHeight="1">
      <c r="A52" s="12" t="n"/>
      <c r="B52" s="13" t="n"/>
      <c r="C52" s="13" t="n"/>
      <c r="D52" s="13" t="n"/>
      <c r="E52" s="13" t="n"/>
      <c r="F52" s="13" t="n"/>
      <c r="G52" s="12" t="n"/>
      <c r="H52" s="13" t="n"/>
      <c r="I52" s="13" t="n"/>
      <c r="J52" s="12" t="n"/>
      <c r="K52" s="23" t="n"/>
      <c r="L52" s="13" t="n"/>
      <c r="M52" s="17">
        <f>IF($A52="","",IF(AND($E52&lt;&gt;"",$F52&lt;&gt;"",$G52&lt;&gt;""),1,0)+IF(AND($H52&lt;&gt;"",$I52&lt;&gt;"",$J52&lt;&gt;""),1,0))</f>
        <v/>
      </c>
      <c r="N52" s="6">
        <f>IF($A52="","",IF($K52="","Needs review date",IFERROR(IF($K52&lt;TODAY()-Assumptions!$G$4,"Review due","Current"),"Check review inputs")))</f>
        <v/>
      </c>
      <c r="O52" s="18">
        <f>IF($A52="","",IF(COUNTIF($A$5:$A$104,$A52)&gt;1,"Check duplicate child ID",IF(OR($B52="",$C52="",$D52=""),"Check child details",IF($M52=0,"Add complete contact",IF(OR(AND(COUNTA($E52:$G52)&gt;0,COUNTA($E52:$G52)&lt;3),AND(COUNTA($H52:$J52)&gt;0,COUNTA($H52:$J52)&lt;3)),"Check incomplete contact",IF($L52="Inactive","Inactive record","No missing fields found"))))))</f>
        <v/>
      </c>
    </row>
    <row r="53" ht="28" customHeight="1">
      <c r="A53" s="12" t="n"/>
      <c r="B53" s="13" t="n"/>
      <c r="C53" s="13" t="n"/>
      <c r="D53" s="13" t="n"/>
      <c r="E53" s="13" t="n"/>
      <c r="F53" s="13" t="n"/>
      <c r="G53" s="12" t="n"/>
      <c r="H53" s="13" t="n"/>
      <c r="I53" s="13" t="n"/>
      <c r="J53" s="12" t="n"/>
      <c r="K53" s="23" t="n"/>
      <c r="L53" s="13" t="n"/>
      <c r="M53" s="15">
        <f>IF($A53="","",IF(AND($E53&lt;&gt;"",$F53&lt;&gt;"",$G53&lt;&gt;""),1,0)+IF(AND($H53&lt;&gt;"",$I53&lt;&gt;"",$J53&lt;&gt;""),1,0))</f>
        <v/>
      </c>
      <c r="N53" s="4">
        <f>IF($A53="","",IF($K53="","Needs review date",IFERROR(IF($K53&lt;TODAY()-Assumptions!$G$4,"Review due","Current"),"Check review inputs")))</f>
        <v/>
      </c>
      <c r="O53" s="16">
        <f>IF($A53="","",IF(COUNTIF($A$5:$A$104,$A53)&gt;1,"Check duplicate child ID",IF(OR($B53="",$C53="",$D53=""),"Check child details",IF($M53=0,"Add complete contact",IF(OR(AND(COUNTA($E53:$G53)&gt;0,COUNTA($E53:$G53)&lt;3),AND(COUNTA($H53:$J53)&gt;0,COUNTA($H53:$J53)&lt;3)),"Check incomplete contact",IF($L53="Inactive","Inactive record","No missing fields found"))))))</f>
        <v/>
      </c>
    </row>
    <row r="54" ht="28" customHeight="1">
      <c r="A54" s="12" t="n"/>
      <c r="B54" s="13" t="n"/>
      <c r="C54" s="13" t="n"/>
      <c r="D54" s="13" t="n"/>
      <c r="E54" s="13" t="n"/>
      <c r="F54" s="13" t="n"/>
      <c r="G54" s="12" t="n"/>
      <c r="H54" s="13" t="n"/>
      <c r="I54" s="13" t="n"/>
      <c r="J54" s="12" t="n"/>
      <c r="K54" s="23" t="n"/>
      <c r="L54" s="13" t="n"/>
      <c r="M54" s="17">
        <f>IF($A54="","",IF(AND($E54&lt;&gt;"",$F54&lt;&gt;"",$G54&lt;&gt;""),1,0)+IF(AND($H54&lt;&gt;"",$I54&lt;&gt;"",$J54&lt;&gt;""),1,0))</f>
        <v/>
      </c>
      <c r="N54" s="6">
        <f>IF($A54="","",IF($K54="","Needs review date",IFERROR(IF($K54&lt;TODAY()-Assumptions!$G$4,"Review due","Current"),"Check review inputs")))</f>
        <v/>
      </c>
      <c r="O54" s="18">
        <f>IF($A54="","",IF(COUNTIF($A$5:$A$104,$A54)&gt;1,"Check duplicate child ID",IF(OR($B54="",$C54="",$D54=""),"Check child details",IF($M54=0,"Add complete contact",IF(OR(AND(COUNTA($E54:$G54)&gt;0,COUNTA($E54:$G54)&lt;3),AND(COUNTA($H54:$J54)&gt;0,COUNTA($H54:$J54)&lt;3)),"Check incomplete contact",IF($L54="Inactive","Inactive record","No missing fields found"))))))</f>
        <v/>
      </c>
    </row>
    <row r="55" ht="28" customHeight="1">
      <c r="A55" s="12" t="n"/>
      <c r="B55" s="13" t="n"/>
      <c r="C55" s="13" t="n"/>
      <c r="D55" s="13" t="n"/>
      <c r="E55" s="13" t="n"/>
      <c r="F55" s="13" t="n"/>
      <c r="G55" s="12" t="n"/>
      <c r="H55" s="13" t="n"/>
      <c r="I55" s="13" t="n"/>
      <c r="J55" s="12" t="n"/>
      <c r="K55" s="23" t="n"/>
      <c r="L55" s="13" t="n"/>
      <c r="M55" s="15">
        <f>IF($A55="","",IF(AND($E55&lt;&gt;"",$F55&lt;&gt;"",$G55&lt;&gt;""),1,0)+IF(AND($H55&lt;&gt;"",$I55&lt;&gt;"",$J55&lt;&gt;""),1,0))</f>
        <v/>
      </c>
      <c r="N55" s="4">
        <f>IF($A55="","",IF($K55="","Needs review date",IFERROR(IF($K55&lt;TODAY()-Assumptions!$G$4,"Review due","Current"),"Check review inputs")))</f>
        <v/>
      </c>
      <c r="O55" s="16">
        <f>IF($A55="","",IF(COUNTIF($A$5:$A$104,$A55)&gt;1,"Check duplicate child ID",IF(OR($B55="",$C55="",$D55=""),"Check child details",IF($M55=0,"Add complete contact",IF(OR(AND(COUNTA($E55:$G55)&gt;0,COUNTA($E55:$G55)&lt;3),AND(COUNTA($H55:$J55)&gt;0,COUNTA($H55:$J55)&lt;3)),"Check incomplete contact",IF($L55="Inactive","Inactive record","No missing fields found"))))))</f>
        <v/>
      </c>
    </row>
    <row r="56" ht="28" customHeight="1">
      <c r="A56" s="12" t="n"/>
      <c r="B56" s="13" t="n"/>
      <c r="C56" s="13" t="n"/>
      <c r="D56" s="13" t="n"/>
      <c r="E56" s="13" t="n"/>
      <c r="F56" s="13" t="n"/>
      <c r="G56" s="12" t="n"/>
      <c r="H56" s="13" t="n"/>
      <c r="I56" s="13" t="n"/>
      <c r="J56" s="12" t="n"/>
      <c r="K56" s="23" t="n"/>
      <c r="L56" s="13" t="n"/>
      <c r="M56" s="17">
        <f>IF($A56="","",IF(AND($E56&lt;&gt;"",$F56&lt;&gt;"",$G56&lt;&gt;""),1,0)+IF(AND($H56&lt;&gt;"",$I56&lt;&gt;"",$J56&lt;&gt;""),1,0))</f>
        <v/>
      </c>
      <c r="N56" s="6">
        <f>IF($A56="","",IF($K56="","Needs review date",IFERROR(IF($K56&lt;TODAY()-Assumptions!$G$4,"Review due","Current"),"Check review inputs")))</f>
        <v/>
      </c>
      <c r="O56" s="18">
        <f>IF($A56="","",IF(COUNTIF($A$5:$A$104,$A56)&gt;1,"Check duplicate child ID",IF(OR($B56="",$C56="",$D56=""),"Check child details",IF($M56=0,"Add complete contact",IF(OR(AND(COUNTA($E56:$G56)&gt;0,COUNTA($E56:$G56)&lt;3),AND(COUNTA($H56:$J56)&gt;0,COUNTA($H56:$J56)&lt;3)),"Check incomplete contact",IF($L56="Inactive","Inactive record","No missing fields found"))))))</f>
        <v/>
      </c>
    </row>
    <row r="57" ht="28" customHeight="1">
      <c r="A57" s="12" t="n"/>
      <c r="B57" s="13" t="n"/>
      <c r="C57" s="13" t="n"/>
      <c r="D57" s="13" t="n"/>
      <c r="E57" s="13" t="n"/>
      <c r="F57" s="13" t="n"/>
      <c r="G57" s="12" t="n"/>
      <c r="H57" s="13" t="n"/>
      <c r="I57" s="13" t="n"/>
      <c r="J57" s="12" t="n"/>
      <c r="K57" s="23" t="n"/>
      <c r="L57" s="13" t="n"/>
      <c r="M57" s="15">
        <f>IF($A57="","",IF(AND($E57&lt;&gt;"",$F57&lt;&gt;"",$G57&lt;&gt;""),1,0)+IF(AND($H57&lt;&gt;"",$I57&lt;&gt;"",$J57&lt;&gt;""),1,0))</f>
        <v/>
      </c>
      <c r="N57" s="4">
        <f>IF($A57="","",IF($K57="","Needs review date",IFERROR(IF($K57&lt;TODAY()-Assumptions!$G$4,"Review due","Current"),"Check review inputs")))</f>
        <v/>
      </c>
      <c r="O57" s="16">
        <f>IF($A57="","",IF(COUNTIF($A$5:$A$104,$A57)&gt;1,"Check duplicate child ID",IF(OR($B57="",$C57="",$D57=""),"Check child details",IF($M57=0,"Add complete contact",IF(OR(AND(COUNTA($E57:$G57)&gt;0,COUNTA($E57:$G57)&lt;3),AND(COUNTA($H57:$J57)&gt;0,COUNTA($H57:$J57)&lt;3)),"Check incomplete contact",IF($L57="Inactive","Inactive record","No missing fields found"))))))</f>
        <v/>
      </c>
    </row>
    <row r="58" ht="28" customHeight="1">
      <c r="A58" s="12" t="n"/>
      <c r="B58" s="13" t="n"/>
      <c r="C58" s="13" t="n"/>
      <c r="D58" s="13" t="n"/>
      <c r="E58" s="13" t="n"/>
      <c r="F58" s="13" t="n"/>
      <c r="G58" s="12" t="n"/>
      <c r="H58" s="13" t="n"/>
      <c r="I58" s="13" t="n"/>
      <c r="J58" s="12" t="n"/>
      <c r="K58" s="23" t="n"/>
      <c r="L58" s="13" t="n"/>
      <c r="M58" s="17">
        <f>IF($A58="","",IF(AND($E58&lt;&gt;"",$F58&lt;&gt;"",$G58&lt;&gt;""),1,0)+IF(AND($H58&lt;&gt;"",$I58&lt;&gt;"",$J58&lt;&gt;""),1,0))</f>
        <v/>
      </c>
      <c r="N58" s="6">
        <f>IF($A58="","",IF($K58="","Needs review date",IFERROR(IF($K58&lt;TODAY()-Assumptions!$G$4,"Review due","Current"),"Check review inputs")))</f>
        <v/>
      </c>
      <c r="O58" s="18">
        <f>IF($A58="","",IF(COUNTIF($A$5:$A$104,$A58)&gt;1,"Check duplicate child ID",IF(OR($B58="",$C58="",$D58=""),"Check child details",IF($M58=0,"Add complete contact",IF(OR(AND(COUNTA($E58:$G58)&gt;0,COUNTA($E58:$G58)&lt;3),AND(COUNTA($H58:$J58)&gt;0,COUNTA($H58:$J58)&lt;3)),"Check incomplete contact",IF($L58="Inactive","Inactive record","No missing fields found"))))))</f>
        <v/>
      </c>
    </row>
    <row r="59" ht="28" customHeight="1">
      <c r="A59" s="12" t="n"/>
      <c r="B59" s="13" t="n"/>
      <c r="C59" s="13" t="n"/>
      <c r="D59" s="13" t="n"/>
      <c r="E59" s="13" t="n"/>
      <c r="F59" s="13" t="n"/>
      <c r="G59" s="12" t="n"/>
      <c r="H59" s="13" t="n"/>
      <c r="I59" s="13" t="n"/>
      <c r="J59" s="12" t="n"/>
      <c r="K59" s="23" t="n"/>
      <c r="L59" s="13" t="n"/>
      <c r="M59" s="15">
        <f>IF($A59="","",IF(AND($E59&lt;&gt;"",$F59&lt;&gt;"",$G59&lt;&gt;""),1,0)+IF(AND($H59&lt;&gt;"",$I59&lt;&gt;"",$J59&lt;&gt;""),1,0))</f>
        <v/>
      </c>
      <c r="N59" s="4">
        <f>IF($A59="","",IF($K59="","Needs review date",IFERROR(IF($K59&lt;TODAY()-Assumptions!$G$4,"Review due","Current"),"Check review inputs")))</f>
        <v/>
      </c>
      <c r="O59" s="16">
        <f>IF($A59="","",IF(COUNTIF($A$5:$A$104,$A59)&gt;1,"Check duplicate child ID",IF(OR($B59="",$C59="",$D59=""),"Check child details",IF($M59=0,"Add complete contact",IF(OR(AND(COUNTA($E59:$G59)&gt;0,COUNTA($E59:$G59)&lt;3),AND(COUNTA($H59:$J59)&gt;0,COUNTA($H59:$J59)&lt;3)),"Check incomplete contact",IF($L59="Inactive","Inactive record","No missing fields found"))))))</f>
        <v/>
      </c>
    </row>
    <row r="60" ht="28" customHeight="1">
      <c r="A60" s="12" t="n"/>
      <c r="B60" s="13" t="n"/>
      <c r="C60" s="13" t="n"/>
      <c r="D60" s="13" t="n"/>
      <c r="E60" s="13" t="n"/>
      <c r="F60" s="13" t="n"/>
      <c r="G60" s="12" t="n"/>
      <c r="H60" s="13" t="n"/>
      <c r="I60" s="13" t="n"/>
      <c r="J60" s="12" t="n"/>
      <c r="K60" s="23" t="n"/>
      <c r="L60" s="13" t="n"/>
      <c r="M60" s="17">
        <f>IF($A60="","",IF(AND($E60&lt;&gt;"",$F60&lt;&gt;"",$G60&lt;&gt;""),1,0)+IF(AND($H60&lt;&gt;"",$I60&lt;&gt;"",$J60&lt;&gt;""),1,0))</f>
        <v/>
      </c>
      <c r="N60" s="6">
        <f>IF($A60="","",IF($K60="","Needs review date",IFERROR(IF($K60&lt;TODAY()-Assumptions!$G$4,"Review due","Current"),"Check review inputs")))</f>
        <v/>
      </c>
      <c r="O60" s="18">
        <f>IF($A60="","",IF(COUNTIF($A$5:$A$104,$A60)&gt;1,"Check duplicate child ID",IF(OR($B60="",$C60="",$D60=""),"Check child details",IF($M60=0,"Add complete contact",IF(OR(AND(COUNTA($E60:$G60)&gt;0,COUNTA($E60:$G60)&lt;3),AND(COUNTA($H60:$J60)&gt;0,COUNTA($H60:$J60)&lt;3)),"Check incomplete contact",IF($L60="Inactive","Inactive record","No missing fields found"))))))</f>
        <v/>
      </c>
    </row>
    <row r="61" ht="28" customHeight="1">
      <c r="A61" s="12" t="n"/>
      <c r="B61" s="13" t="n"/>
      <c r="C61" s="13" t="n"/>
      <c r="D61" s="13" t="n"/>
      <c r="E61" s="13" t="n"/>
      <c r="F61" s="13" t="n"/>
      <c r="G61" s="12" t="n"/>
      <c r="H61" s="13" t="n"/>
      <c r="I61" s="13" t="n"/>
      <c r="J61" s="12" t="n"/>
      <c r="K61" s="23" t="n"/>
      <c r="L61" s="13" t="n"/>
      <c r="M61" s="15">
        <f>IF($A61="","",IF(AND($E61&lt;&gt;"",$F61&lt;&gt;"",$G61&lt;&gt;""),1,0)+IF(AND($H61&lt;&gt;"",$I61&lt;&gt;"",$J61&lt;&gt;""),1,0))</f>
        <v/>
      </c>
      <c r="N61" s="4">
        <f>IF($A61="","",IF($K61="","Needs review date",IFERROR(IF($K61&lt;TODAY()-Assumptions!$G$4,"Review due","Current"),"Check review inputs")))</f>
        <v/>
      </c>
      <c r="O61" s="16">
        <f>IF($A61="","",IF(COUNTIF($A$5:$A$104,$A61)&gt;1,"Check duplicate child ID",IF(OR($B61="",$C61="",$D61=""),"Check child details",IF($M61=0,"Add complete contact",IF(OR(AND(COUNTA($E61:$G61)&gt;0,COUNTA($E61:$G61)&lt;3),AND(COUNTA($H61:$J61)&gt;0,COUNTA($H61:$J61)&lt;3)),"Check incomplete contact",IF($L61="Inactive","Inactive record","No missing fields found"))))))</f>
        <v/>
      </c>
    </row>
    <row r="62" ht="28" customHeight="1">
      <c r="A62" s="12" t="n"/>
      <c r="B62" s="13" t="n"/>
      <c r="C62" s="13" t="n"/>
      <c r="D62" s="13" t="n"/>
      <c r="E62" s="13" t="n"/>
      <c r="F62" s="13" t="n"/>
      <c r="G62" s="12" t="n"/>
      <c r="H62" s="13" t="n"/>
      <c r="I62" s="13" t="n"/>
      <c r="J62" s="12" t="n"/>
      <c r="K62" s="23" t="n"/>
      <c r="L62" s="13" t="n"/>
      <c r="M62" s="17">
        <f>IF($A62="","",IF(AND($E62&lt;&gt;"",$F62&lt;&gt;"",$G62&lt;&gt;""),1,0)+IF(AND($H62&lt;&gt;"",$I62&lt;&gt;"",$J62&lt;&gt;""),1,0))</f>
        <v/>
      </c>
      <c r="N62" s="6">
        <f>IF($A62="","",IF($K62="","Needs review date",IFERROR(IF($K62&lt;TODAY()-Assumptions!$G$4,"Review due","Current"),"Check review inputs")))</f>
        <v/>
      </c>
      <c r="O62" s="18">
        <f>IF($A62="","",IF(COUNTIF($A$5:$A$104,$A62)&gt;1,"Check duplicate child ID",IF(OR($B62="",$C62="",$D62=""),"Check child details",IF($M62=0,"Add complete contact",IF(OR(AND(COUNTA($E62:$G62)&gt;0,COUNTA($E62:$G62)&lt;3),AND(COUNTA($H62:$J62)&gt;0,COUNTA($H62:$J62)&lt;3)),"Check incomplete contact",IF($L62="Inactive","Inactive record","No missing fields found"))))))</f>
        <v/>
      </c>
    </row>
    <row r="63" ht="28" customHeight="1">
      <c r="A63" s="12" t="n"/>
      <c r="B63" s="13" t="n"/>
      <c r="C63" s="13" t="n"/>
      <c r="D63" s="13" t="n"/>
      <c r="E63" s="13" t="n"/>
      <c r="F63" s="13" t="n"/>
      <c r="G63" s="12" t="n"/>
      <c r="H63" s="13" t="n"/>
      <c r="I63" s="13" t="n"/>
      <c r="J63" s="12" t="n"/>
      <c r="K63" s="23" t="n"/>
      <c r="L63" s="13" t="n"/>
      <c r="M63" s="15">
        <f>IF($A63="","",IF(AND($E63&lt;&gt;"",$F63&lt;&gt;"",$G63&lt;&gt;""),1,0)+IF(AND($H63&lt;&gt;"",$I63&lt;&gt;"",$J63&lt;&gt;""),1,0))</f>
        <v/>
      </c>
      <c r="N63" s="4">
        <f>IF($A63="","",IF($K63="","Needs review date",IFERROR(IF($K63&lt;TODAY()-Assumptions!$G$4,"Review due","Current"),"Check review inputs")))</f>
        <v/>
      </c>
      <c r="O63" s="16">
        <f>IF($A63="","",IF(COUNTIF($A$5:$A$104,$A63)&gt;1,"Check duplicate child ID",IF(OR($B63="",$C63="",$D63=""),"Check child details",IF($M63=0,"Add complete contact",IF(OR(AND(COUNTA($E63:$G63)&gt;0,COUNTA($E63:$G63)&lt;3),AND(COUNTA($H63:$J63)&gt;0,COUNTA($H63:$J63)&lt;3)),"Check incomplete contact",IF($L63="Inactive","Inactive record","No missing fields found"))))))</f>
        <v/>
      </c>
    </row>
    <row r="64" ht="28" customHeight="1">
      <c r="A64" s="12" t="n"/>
      <c r="B64" s="13" t="n"/>
      <c r="C64" s="13" t="n"/>
      <c r="D64" s="13" t="n"/>
      <c r="E64" s="13" t="n"/>
      <c r="F64" s="13" t="n"/>
      <c r="G64" s="12" t="n"/>
      <c r="H64" s="13" t="n"/>
      <c r="I64" s="13" t="n"/>
      <c r="J64" s="12" t="n"/>
      <c r="K64" s="23" t="n"/>
      <c r="L64" s="13" t="n"/>
      <c r="M64" s="17">
        <f>IF($A64="","",IF(AND($E64&lt;&gt;"",$F64&lt;&gt;"",$G64&lt;&gt;""),1,0)+IF(AND($H64&lt;&gt;"",$I64&lt;&gt;"",$J64&lt;&gt;""),1,0))</f>
        <v/>
      </c>
      <c r="N64" s="6">
        <f>IF($A64="","",IF($K64="","Needs review date",IFERROR(IF($K64&lt;TODAY()-Assumptions!$G$4,"Review due","Current"),"Check review inputs")))</f>
        <v/>
      </c>
      <c r="O64" s="18">
        <f>IF($A64="","",IF(COUNTIF($A$5:$A$104,$A64)&gt;1,"Check duplicate child ID",IF(OR($B64="",$C64="",$D64=""),"Check child details",IF($M64=0,"Add complete contact",IF(OR(AND(COUNTA($E64:$G64)&gt;0,COUNTA($E64:$G64)&lt;3),AND(COUNTA($H64:$J64)&gt;0,COUNTA($H64:$J64)&lt;3)),"Check incomplete contact",IF($L64="Inactive","Inactive record","No missing fields found"))))))</f>
        <v/>
      </c>
    </row>
    <row r="65" ht="28" customHeight="1">
      <c r="A65" s="12" t="n"/>
      <c r="B65" s="13" t="n"/>
      <c r="C65" s="13" t="n"/>
      <c r="D65" s="13" t="n"/>
      <c r="E65" s="13" t="n"/>
      <c r="F65" s="13" t="n"/>
      <c r="G65" s="12" t="n"/>
      <c r="H65" s="13" t="n"/>
      <c r="I65" s="13" t="n"/>
      <c r="J65" s="12" t="n"/>
      <c r="K65" s="23" t="n"/>
      <c r="L65" s="13" t="n"/>
      <c r="M65" s="15">
        <f>IF($A65="","",IF(AND($E65&lt;&gt;"",$F65&lt;&gt;"",$G65&lt;&gt;""),1,0)+IF(AND($H65&lt;&gt;"",$I65&lt;&gt;"",$J65&lt;&gt;""),1,0))</f>
        <v/>
      </c>
      <c r="N65" s="4">
        <f>IF($A65="","",IF($K65="","Needs review date",IFERROR(IF($K65&lt;TODAY()-Assumptions!$G$4,"Review due","Current"),"Check review inputs")))</f>
        <v/>
      </c>
      <c r="O65" s="16">
        <f>IF($A65="","",IF(COUNTIF($A$5:$A$104,$A65)&gt;1,"Check duplicate child ID",IF(OR($B65="",$C65="",$D65=""),"Check child details",IF($M65=0,"Add complete contact",IF(OR(AND(COUNTA($E65:$G65)&gt;0,COUNTA($E65:$G65)&lt;3),AND(COUNTA($H65:$J65)&gt;0,COUNTA($H65:$J65)&lt;3)),"Check incomplete contact",IF($L65="Inactive","Inactive record","No missing fields found"))))))</f>
        <v/>
      </c>
    </row>
    <row r="66" ht="28" customHeight="1">
      <c r="A66" s="12" t="n"/>
      <c r="B66" s="13" t="n"/>
      <c r="C66" s="13" t="n"/>
      <c r="D66" s="13" t="n"/>
      <c r="E66" s="13" t="n"/>
      <c r="F66" s="13" t="n"/>
      <c r="G66" s="12" t="n"/>
      <c r="H66" s="13" t="n"/>
      <c r="I66" s="13" t="n"/>
      <c r="J66" s="12" t="n"/>
      <c r="K66" s="23" t="n"/>
      <c r="L66" s="13" t="n"/>
      <c r="M66" s="17">
        <f>IF($A66="","",IF(AND($E66&lt;&gt;"",$F66&lt;&gt;"",$G66&lt;&gt;""),1,0)+IF(AND($H66&lt;&gt;"",$I66&lt;&gt;"",$J66&lt;&gt;""),1,0))</f>
        <v/>
      </c>
      <c r="N66" s="6">
        <f>IF($A66="","",IF($K66="","Needs review date",IFERROR(IF($K66&lt;TODAY()-Assumptions!$G$4,"Review due","Current"),"Check review inputs")))</f>
        <v/>
      </c>
      <c r="O66" s="18">
        <f>IF($A66="","",IF(COUNTIF($A$5:$A$104,$A66)&gt;1,"Check duplicate child ID",IF(OR($B66="",$C66="",$D66=""),"Check child details",IF($M66=0,"Add complete contact",IF(OR(AND(COUNTA($E66:$G66)&gt;0,COUNTA($E66:$G66)&lt;3),AND(COUNTA($H66:$J66)&gt;0,COUNTA($H66:$J66)&lt;3)),"Check incomplete contact",IF($L66="Inactive","Inactive record","No missing fields found"))))))</f>
        <v/>
      </c>
    </row>
    <row r="67" ht="28" customHeight="1">
      <c r="A67" s="12" t="n"/>
      <c r="B67" s="13" t="n"/>
      <c r="C67" s="13" t="n"/>
      <c r="D67" s="13" t="n"/>
      <c r="E67" s="13" t="n"/>
      <c r="F67" s="13" t="n"/>
      <c r="G67" s="12" t="n"/>
      <c r="H67" s="13" t="n"/>
      <c r="I67" s="13" t="n"/>
      <c r="J67" s="12" t="n"/>
      <c r="K67" s="23" t="n"/>
      <c r="L67" s="13" t="n"/>
      <c r="M67" s="15">
        <f>IF($A67="","",IF(AND($E67&lt;&gt;"",$F67&lt;&gt;"",$G67&lt;&gt;""),1,0)+IF(AND($H67&lt;&gt;"",$I67&lt;&gt;"",$J67&lt;&gt;""),1,0))</f>
        <v/>
      </c>
      <c r="N67" s="4">
        <f>IF($A67="","",IF($K67="","Needs review date",IFERROR(IF($K67&lt;TODAY()-Assumptions!$G$4,"Review due","Current"),"Check review inputs")))</f>
        <v/>
      </c>
      <c r="O67" s="16">
        <f>IF($A67="","",IF(COUNTIF($A$5:$A$104,$A67)&gt;1,"Check duplicate child ID",IF(OR($B67="",$C67="",$D67=""),"Check child details",IF($M67=0,"Add complete contact",IF(OR(AND(COUNTA($E67:$G67)&gt;0,COUNTA($E67:$G67)&lt;3),AND(COUNTA($H67:$J67)&gt;0,COUNTA($H67:$J67)&lt;3)),"Check incomplete contact",IF($L67="Inactive","Inactive record","No missing fields found"))))))</f>
        <v/>
      </c>
    </row>
    <row r="68" ht="28" customHeight="1">
      <c r="A68" s="12" t="n"/>
      <c r="B68" s="13" t="n"/>
      <c r="C68" s="13" t="n"/>
      <c r="D68" s="13" t="n"/>
      <c r="E68" s="13" t="n"/>
      <c r="F68" s="13" t="n"/>
      <c r="G68" s="12" t="n"/>
      <c r="H68" s="13" t="n"/>
      <c r="I68" s="13" t="n"/>
      <c r="J68" s="12" t="n"/>
      <c r="K68" s="23" t="n"/>
      <c r="L68" s="13" t="n"/>
      <c r="M68" s="17">
        <f>IF($A68="","",IF(AND($E68&lt;&gt;"",$F68&lt;&gt;"",$G68&lt;&gt;""),1,0)+IF(AND($H68&lt;&gt;"",$I68&lt;&gt;"",$J68&lt;&gt;""),1,0))</f>
        <v/>
      </c>
      <c r="N68" s="6">
        <f>IF($A68="","",IF($K68="","Needs review date",IFERROR(IF($K68&lt;TODAY()-Assumptions!$G$4,"Review due","Current"),"Check review inputs")))</f>
        <v/>
      </c>
      <c r="O68" s="18">
        <f>IF($A68="","",IF(COUNTIF($A$5:$A$104,$A68)&gt;1,"Check duplicate child ID",IF(OR($B68="",$C68="",$D68=""),"Check child details",IF($M68=0,"Add complete contact",IF(OR(AND(COUNTA($E68:$G68)&gt;0,COUNTA($E68:$G68)&lt;3),AND(COUNTA($H68:$J68)&gt;0,COUNTA($H68:$J68)&lt;3)),"Check incomplete contact",IF($L68="Inactive","Inactive record","No missing fields found"))))))</f>
        <v/>
      </c>
    </row>
    <row r="69" ht="28" customHeight="1">
      <c r="A69" s="12" t="n"/>
      <c r="B69" s="13" t="n"/>
      <c r="C69" s="13" t="n"/>
      <c r="D69" s="13" t="n"/>
      <c r="E69" s="13" t="n"/>
      <c r="F69" s="13" t="n"/>
      <c r="G69" s="12" t="n"/>
      <c r="H69" s="13" t="n"/>
      <c r="I69" s="13" t="n"/>
      <c r="J69" s="12" t="n"/>
      <c r="K69" s="23" t="n"/>
      <c r="L69" s="13" t="n"/>
      <c r="M69" s="15">
        <f>IF($A69="","",IF(AND($E69&lt;&gt;"",$F69&lt;&gt;"",$G69&lt;&gt;""),1,0)+IF(AND($H69&lt;&gt;"",$I69&lt;&gt;"",$J69&lt;&gt;""),1,0))</f>
        <v/>
      </c>
      <c r="N69" s="4">
        <f>IF($A69="","",IF($K69="","Needs review date",IFERROR(IF($K69&lt;TODAY()-Assumptions!$G$4,"Review due","Current"),"Check review inputs")))</f>
        <v/>
      </c>
      <c r="O69" s="16">
        <f>IF($A69="","",IF(COUNTIF($A$5:$A$104,$A69)&gt;1,"Check duplicate child ID",IF(OR($B69="",$C69="",$D69=""),"Check child details",IF($M69=0,"Add complete contact",IF(OR(AND(COUNTA($E69:$G69)&gt;0,COUNTA($E69:$G69)&lt;3),AND(COUNTA($H69:$J69)&gt;0,COUNTA($H69:$J69)&lt;3)),"Check incomplete contact",IF($L69="Inactive","Inactive record","No missing fields found"))))))</f>
        <v/>
      </c>
    </row>
    <row r="70" ht="28" customHeight="1">
      <c r="A70" s="12" t="n"/>
      <c r="B70" s="13" t="n"/>
      <c r="C70" s="13" t="n"/>
      <c r="D70" s="13" t="n"/>
      <c r="E70" s="13" t="n"/>
      <c r="F70" s="13" t="n"/>
      <c r="G70" s="12" t="n"/>
      <c r="H70" s="13" t="n"/>
      <c r="I70" s="13" t="n"/>
      <c r="J70" s="12" t="n"/>
      <c r="K70" s="23" t="n"/>
      <c r="L70" s="13" t="n"/>
      <c r="M70" s="17">
        <f>IF($A70="","",IF(AND($E70&lt;&gt;"",$F70&lt;&gt;"",$G70&lt;&gt;""),1,0)+IF(AND($H70&lt;&gt;"",$I70&lt;&gt;"",$J70&lt;&gt;""),1,0))</f>
        <v/>
      </c>
      <c r="N70" s="6">
        <f>IF($A70="","",IF($K70="","Needs review date",IFERROR(IF($K70&lt;TODAY()-Assumptions!$G$4,"Review due","Current"),"Check review inputs")))</f>
        <v/>
      </c>
      <c r="O70" s="18">
        <f>IF($A70="","",IF(COUNTIF($A$5:$A$104,$A70)&gt;1,"Check duplicate child ID",IF(OR($B70="",$C70="",$D70=""),"Check child details",IF($M70=0,"Add complete contact",IF(OR(AND(COUNTA($E70:$G70)&gt;0,COUNTA($E70:$G70)&lt;3),AND(COUNTA($H70:$J70)&gt;0,COUNTA($H70:$J70)&lt;3)),"Check incomplete contact",IF($L70="Inactive","Inactive record","No missing fields found"))))))</f>
        <v/>
      </c>
    </row>
    <row r="71" ht="28" customHeight="1">
      <c r="A71" s="12" t="n"/>
      <c r="B71" s="13" t="n"/>
      <c r="C71" s="13" t="n"/>
      <c r="D71" s="13" t="n"/>
      <c r="E71" s="13" t="n"/>
      <c r="F71" s="13" t="n"/>
      <c r="G71" s="12" t="n"/>
      <c r="H71" s="13" t="n"/>
      <c r="I71" s="13" t="n"/>
      <c r="J71" s="12" t="n"/>
      <c r="K71" s="23" t="n"/>
      <c r="L71" s="13" t="n"/>
      <c r="M71" s="15">
        <f>IF($A71="","",IF(AND($E71&lt;&gt;"",$F71&lt;&gt;"",$G71&lt;&gt;""),1,0)+IF(AND($H71&lt;&gt;"",$I71&lt;&gt;"",$J71&lt;&gt;""),1,0))</f>
        <v/>
      </c>
      <c r="N71" s="4">
        <f>IF($A71="","",IF($K71="","Needs review date",IFERROR(IF($K71&lt;TODAY()-Assumptions!$G$4,"Review due","Current"),"Check review inputs")))</f>
        <v/>
      </c>
      <c r="O71" s="16">
        <f>IF($A71="","",IF(COUNTIF($A$5:$A$104,$A71)&gt;1,"Check duplicate child ID",IF(OR($B71="",$C71="",$D71=""),"Check child details",IF($M71=0,"Add complete contact",IF(OR(AND(COUNTA($E71:$G71)&gt;0,COUNTA($E71:$G71)&lt;3),AND(COUNTA($H71:$J71)&gt;0,COUNTA($H71:$J71)&lt;3)),"Check incomplete contact",IF($L71="Inactive","Inactive record","No missing fields found"))))))</f>
        <v/>
      </c>
    </row>
    <row r="72" ht="28" customHeight="1">
      <c r="A72" s="12" t="n"/>
      <c r="B72" s="13" t="n"/>
      <c r="C72" s="13" t="n"/>
      <c r="D72" s="13" t="n"/>
      <c r="E72" s="13" t="n"/>
      <c r="F72" s="13" t="n"/>
      <c r="G72" s="12" t="n"/>
      <c r="H72" s="13" t="n"/>
      <c r="I72" s="13" t="n"/>
      <c r="J72" s="12" t="n"/>
      <c r="K72" s="23" t="n"/>
      <c r="L72" s="13" t="n"/>
      <c r="M72" s="17">
        <f>IF($A72="","",IF(AND($E72&lt;&gt;"",$F72&lt;&gt;"",$G72&lt;&gt;""),1,0)+IF(AND($H72&lt;&gt;"",$I72&lt;&gt;"",$J72&lt;&gt;""),1,0))</f>
        <v/>
      </c>
      <c r="N72" s="6">
        <f>IF($A72="","",IF($K72="","Needs review date",IFERROR(IF($K72&lt;TODAY()-Assumptions!$G$4,"Review due","Current"),"Check review inputs")))</f>
        <v/>
      </c>
      <c r="O72" s="18">
        <f>IF($A72="","",IF(COUNTIF($A$5:$A$104,$A72)&gt;1,"Check duplicate child ID",IF(OR($B72="",$C72="",$D72=""),"Check child details",IF($M72=0,"Add complete contact",IF(OR(AND(COUNTA($E72:$G72)&gt;0,COUNTA($E72:$G72)&lt;3),AND(COUNTA($H72:$J72)&gt;0,COUNTA($H72:$J72)&lt;3)),"Check incomplete contact",IF($L72="Inactive","Inactive record","No missing fields found"))))))</f>
        <v/>
      </c>
    </row>
    <row r="73" ht="28" customHeight="1">
      <c r="A73" s="12" t="n"/>
      <c r="B73" s="13" t="n"/>
      <c r="C73" s="13" t="n"/>
      <c r="D73" s="13" t="n"/>
      <c r="E73" s="13" t="n"/>
      <c r="F73" s="13" t="n"/>
      <c r="G73" s="12" t="n"/>
      <c r="H73" s="13" t="n"/>
      <c r="I73" s="13" t="n"/>
      <c r="J73" s="12" t="n"/>
      <c r="K73" s="23" t="n"/>
      <c r="L73" s="13" t="n"/>
      <c r="M73" s="15">
        <f>IF($A73="","",IF(AND($E73&lt;&gt;"",$F73&lt;&gt;"",$G73&lt;&gt;""),1,0)+IF(AND($H73&lt;&gt;"",$I73&lt;&gt;"",$J73&lt;&gt;""),1,0))</f>
        <v/>
      </c>
      <c r="N73" s="4">
        <f>IF($A73="","",IF($K73="","Needs review date",IFERROR(IF($K73&lt;TODAY()-Assumptions!$G$4,"Review due","Current"),"Check review inputs")))</f>
        <v/>
      </c>
      <c r="O73" s="16">
        <f>IF($A73="","",IF(COUNTIF($A$5:$A$104,$A73)&gt;1,"Check duplicate child ID",IF(OR($B73="",$C73="",$D73=""),"Check child details",IF($M73=0,"Add complete contact",IF(OR(AND(COUNTA($E73:$G73)&gt;0,COUNTA($E73:$G73)&lt;3),AND(COUNTA($H73:$J73)&gt;0,COUNTA($H73:$J73)&lt;3)),"Check incomplete contact",IF($L73="Inactive","Inactive record","No missing fields found"))))))</f>
        <v/>
      </c>
    </row>
    <row r="74" ht="28" customHeight="1">
      <c r="A74" s="12" t="n"/>
      <c r="B74" s="13" t="n"/>
      <c r="C74" s="13" t="n"/>
      <c r="D74" s="13" t="n"/>
      <c r="E74" s="13" t="n"/>
      <c r="F74" s="13" t="n"/>
      <c r="G74" s="12" t="n"/>
      <c r="H74" s="13" t="n"/>
      <c r="I74" s="13" t="n"/>
      <c r="J74" s="12" t="n"/>
      <c r="K74" s="23" t="n"/>
      <c r="L74" s="13" t="n"/>
      <c r="M74" s="17">
        <f>IF($A74="","",IF(AND($E74&lt;&gt;"",$F74&lt;&gt;"",$G74&lt;&gt;""),1,0)+IF(AND($H74&lt;&gt;"",$I74&lt;&gt;"",$J74&lt;&gt;""),1,0))</f>
        <v/>
      </c>
      <c r="N74" s="6">
        <f>IF($A74="","",IF($K74="","Needs review date",IFERROR(IF($K74&lt;TODAY()-Assumptions!$G$4,"Review due","Current"),"Check review inputs")))</f>
        <v/>
      </c>
      <c r="O74" s="18">
        <f>IF($A74="","",IF(COUNTIF($A$5:$A$104,$A74)&gt;1,"Check duplicate child ID",IF(OR($B74="",$C74="",$D74=""),"Check child details",IF($M74=0,"Add complete contact",IF(OR(AND(COUNTA($E74:$G74)&gt;0,COUNTA($E74:$G74)&lt;3),AND(COUNTA($H74:$J74)&gt;0,COUNTA($H74:$J74)&lt;3)),"Check incomplete contact",IF($L74="Inactive","Inactive record","No missing fields found"))))))</f>
        <v/>
      </c>
    </row>
    <row r="75" ht="28" customHeight="1">
      <c r="A75" s="12" t="n"/>
      <c r="B75" s="13" t="n"/>
      <c r="C75" s="13" t="n"/>
      <c r="D75" s="13" t="n"/>
      <c r="E75" s="13" t="n"/>
      <c r="F75" s="13" t="n"/>
      <c r="G75" s="12" t="n"/>
      <c r="H75" s="13" t="n"/>
      <c r="I75" s="13" t="n"/>
      <c r="J75" s="12" t="n"/>
      <c r="K75" s="23" t="n"/>
      <c r="L75" s="13" t="n"/>
      <c r="M75" s="15">
        <f>IF($A75="","",IF(AND($E75&lt;&gt;"",$F75&lt;&gt;"",$G75&lt;&gt;""),1,0)+IF(AND($H75&lt;&gt;"",$I75&lt;&gt;"",$J75&lt;&gt;""),1,0))</f>
        <v/>
      </c>
      <c r="N75" s="4">
        <f>IF($A75="","",IF($K75="","Needs review date",IFERROR(IF($K75&lt;TODAY()-Assumptions!$G$4,"Review due","Current"),"Check review inputs")))</f>
        <v/>
      </c>
      <c r="O75" s="16">
        <f>IF($A75="","",IF(COUNTIF($A$5:$A$104,$A75)&gt;1,"Check duplicate child ID",IF(OR($B75="",$C75="",$D75=""),"Check child details",IF($M75=0,"Add complete contact",IF(OR(AND(COUNTA($E75:$G75)&gt;0,COUNTA($E75:$G75)&lt;3),AND(COUNTA($H75:$J75)&gt;0,COUNTA($H75:$J75)&lt;3)),"Check incomplete contact",IF($L75="Inactive","Inactive record","No missing fields found"))))))</f>
        <v/>
      </c>
    </row>
    <row r="76" ht="28" customHeight="1">
      <c r="A76" s="12" t="n"/>
      <c r="B76" s="13" t="n"/>
      <c r="C76" s="13" t="n"/>
      <c r="D76" s="13" t="n"/>
      <c r="E76" s="13" t="n"/>
      <c r="F76" s="13" t="n"/>
      <c r="G76" s="12" t="n"/>
      <c r="H76" s="13" t="n"/>
      <c r="I76" s="13" t="n"/>
      <c r="J76" s="12" t="n"/>
      <c r="K76" s="23" t="n"/>
      <c r="L76" s="13" t="n"/>
      <c r="M76" s="17">
        <f>IF($A76="","",IF(AND($E76&lt;&gt;"",$F76&lt;&gt;"",$G76&lt;&gt;""),1,0)+IF(AND($H76&lt;&gt;"",$I76&lt;&gt;"",$J76&lt;&gt;""),1,0))</f>
        <v/>
      </c>
      <c r="N76" s="6">
        <f>IF($A76="","",IF($K76="","Needs review date",IFERROR(IF($K76&lt;TODAY()-Assumptions!$G$4,"Review due","Current"),"Check review inputs")))</f>
        <v/>
      </c>
      <c r="O76" s="18">
        <f>IF($A76="","",IF(COUNTIF($A$5:$A$104,$A76)&gt;1,"Check duplicate child ID",IF(OR($B76="",$C76="",$D76=""),"Check child details",IF($M76=0,"Add complete contact",IF(OR(AND(COUNTA($E76:$G76)&gt;0,COUNTA($E76:$G76)&lt;3),AND(COUNTA($H76:$J76)&gt;0,COUNTA($H76:$J76)&lt;3)),"Check incomplete contact",IF($L76="Inactive","Inactive record","No missing fields found"))))))</f>
        <v/>
      </c>
    </row>
    <row r="77" ht="28" customHeight="1">
      <c r="A77" s="12" t="n"/>
      <c r="B77" s="13" t="n"/>
      <c r="C77" s="13" t="n"/>
      <c r="D77" s="13" t="n"/>
      <c r="E77" s="13" t="n"/>
      <c r="F77" s="13" t="n"/>
      <c r="G77" s="12" t="n"/>
      <c r="H77" s="13" t="n"/>
      <c r="I77" s="13" t="n"/>
      <c r="J77" s="12" t="n"/>
      <c r="K77" s="23" t="n"/>
      <c r="L77" s="13" t="n"/>
      <c r="M77" s="15">
        <f>IF($A77="","",IF(AND($E77&lt;&gt;"",$F77&lt;&gt;"",$G77&lt;&gt;""),1,0)+IF(AND($H77&lt;&gt;"",$I77&lt;&gt;"",$J77&lt;&gt;""),1,0))</f>
        <v/>
      </c>
      <c r="N77" s="4">
        <f>IF($A77="","",IF($K77="","Needs review date",IFERROR(IF($K77&lt;TODAY()-Assumptions!$G$4,"Review due","Current"),"Check review inputs")))</f>
        <v/>
      </c>
      <c r="O77" s="16">
        <f>IF($A77="","",IF(COUNTIF($A$5:$A$104,$A77)&gt;1,"Check duplicate child ID",IF(OR($B77="",$C77="",$D77=""),"Check child details",IF($M77=0,"Add complete contact",IF(OR(AND(COUNTA($E77:$G77)&gt;0,COUNTA($E77:$G77)&lt;3),AND(COUNTA($H77:$J77)&gt;0,COUNTA($H77:$J77)&lt;3)),"Check incomplete contact",IF($L77="Inactive","Inactive record","No missing fields found"))))))</f>
        <v/>
      </c>
    </row>
    <row r="78" ht="28" customHeight="1">
      <c r="A78" s="12" t="n"/>
      <c r="B78" s="13" t="n"/>
      <c r="C78" s="13" t="n"/>
      <c r="D78" s="13" t="n"/>
      <c r="E78" s="13" t="n"/>
      <c r="F78" s="13" t="n"/>
      <c r="G78" s="12" t="n"/>
      <c r="H78" s="13" t="n"/>
      <c r="I78" s="13" t="n"/>
      <c r="J78" s="12" t="n"/>
      <c r="K78" s="23" t="n"/>
      <c r="L78" s="13" t="n"/>
      <c r="M78" s="17">
        <f>IF($A78="","",IF(AND($E78&lt;&gt;"",$F78&lt;&gt;"",$G78&lt;&gt;""),1,0)+IF(AND($H78&lt;&gt;"",$I78&lt;&gt;"",$J78&lt;&gt;""),1,0))</f>
        <v/>
      </c>
      <c r="N78" s="6">
        <f>IF($A78="","",IF($K78="","Needs review date",IFERROR(IF($K78&lt;TODAY()-Assumptions!$G$4,"Review due","Current"),"Check review inputs")))</f>
        <v/>
      </c>
      <c r="O78" s="18">
        <f>IF($A78="","",IF(COUNTIF($A$5:$A$104,$A78)&gt;1,"Check duplicate child ID",IF(OR($B78="",$C78="",$D78=""),"Check child details",IF($M78=0,"Add complete contact",IF(OR(AND(COUNTA($E78:$G78)&gt;0,COUNTA($E78:$G78)&lt;3),AND(COUNTA($H78:$J78)&gt;0,COUNTA($H78:$J78)&lt;3)),"Check incomplete contact",IF($L78="Inactive","Inactive record","No missing fields found"))))))</f>
        <v/>
      </c>
    </row>
    <row r="79" ht="28" customHeight="1">
      <c r="A79" s="12" t="n"/>
      <c r="B79" s="13" t="n"/>
      <c r="C79" s="13" t="n"/>
      <c r="D79" s="13" t="n"/>
      <c r="E79" s="13" t="n"/>
      <c r="F79" s="13" t="n"/>
      <c r="G79" s="12" t="n"/>
      <c r="H79" s="13" t="n"/>
      <c r="I79" s="13" t="n"/>
      <c r="J79" s="12" t="n"/>
      <c r="K79" s="23" t="n"/>
      <c r="L79" s="13" t="n"/>
      <c r="M79" s="15">
        <f>IF($A79="","",IF(AND($E79&lt;&gt;"",$F79&lt;&gt;"",$G79&lt;&gt;""),1,0)+IF(AND($H79&lt;&gt;"",$I79&lt;&gt;"",$J79&lt;&gt;""),1,0))</f>
        <v/>
      </c>
      <c r="N79" s="4">
        <f>IF($A79="","",IF($K79="","Needs review date",IFERROR(IF($K79&lt;TODAY()-Assumptions!$G$4,"Review due","Current"),"Check review inputs")))</f>
        <v/>
      </c>
      <c r="O79" s="16">
        <f>IF($A79="","",IF(COUNTIF($A$5:$A$104,$A79)&gt;1,"Check duplicate child ID",IF(OR($B79="",$C79="",$D79=""),"Check child details",IF($M79=0,"Add complete contact",IF(OR(AND(COUNTA($E79:$G79)&gt;0,COUNTA($E79:$G79)&lt;3),AND(COUNTA($H79:$J79)&gt;0,COUNTA($H79:$J79)&lt;3)),"Check incomplete contact",IF($L79="Inactive","Inactive record","No missing fields found"))))))</f>
        <v/>
      </c>
    </row>
    <row r="80" ht="28" customHeight="1">
      <c r="A80" s="12" t="n"/>
      <c r="B80" s="13" t="n"/>
      <c r="C80" s="13" t="n"/>
      <c r="D80" s="13" t="n"/>
      <c r="E80" s="13" t="n"/>
      <c r="F80" s="13" t="n"/>
      <c r="G80" s="12" t="n"/>
      <c r="H80" s="13" t="n"/>
      <c r="I80" s="13" t="n"/>
      <c r="J80" s="12" t="n"/>
      <c r="K80" s="23" t="n"/>
      <c r="L80" s="13" t="n"/>
      <c r="M80" s="17">
        <f>IF($A80="","",IF(AND($E80&lt;&gt;"",$F80&lt;&gt;"",$G80&lt;&gt;""),1,0)+IF(AND($H80&lt;&gt;"",$I80&lt;&gt;"",$J80&lt;&gt;""),1,0))</f>
        <v/>
      </c>
      <c r="N80" s="6">
        <f>IF($A80="","",IF($K80="","Needs review date",IFERROR(IF($K80&lt;TODAY()-Assumptions!$G$4,"Review due","Current"),"Check review inputs")))</f>
        <v/>
      </c>
      <c r="O80" s="18">
        <f>IF($A80="","",IF(COUNTIF($A$5:$A$104,$A80)&gt;1,"Check duplicate child ID",IF(OR($B80="",$C80="",$D80=""),"Check child details",IF($M80=0,"Add complete contact",IF(OR(AND(COUNTA($E80:$G80)&gt;0,COUNTA($E80:$G80)&lt;3),AND(COUNTA($H80:$J80)&gt;0,COUNTA($H80:$J80)&lt;3)),"Check incomplete contact",IF($L80="Inactive","Inactive record","No missing fields found"))))))</f>
        <v/>
      </c>
    </row>
    <row r="81" ht="28" customHeight="1">
      <c r="A81" s="12" t="n"/>
      <c r="B81" s="13" t="n"/>
      <c r="C81" s="13" t="n"/>
      <c r="D81" s="13" t="n"/>
      <c r="E81" s="13" t="n"/>
      <c r="F81" s="13" t="n"/>
      <c r="G81" s="12" t="n"/>
      <c r="H81" s="13" t="n"/>
      <c r="I81" s="13" t="n"/>
      <c r="J81" s="12" t="n"/>
      <c r="K81" s="23" t="n"/>
      <c r="L81" s="13" t="n"/>
      <c r="M81" s="15">
        <f>IF($A81="","",IF(AND($E81&lt;&gt;"",$F81&lt;&gt;"",$G81&lt;&gt;""),1,0)+IF(AND($H81&lt;&gt;"",$I81&lt;&gt;"",$J81&lt;&gt;""),1,0))</f>
        <v/>
      </c>
      <c r="N81" s="4">
        <f>IF($A81="","",IF($K81="","Needs review date",IFERROR(IF($K81&lt;TODAY()-Assumptions!$G$4,"Review due","Current"),"Check review inputs")))</f>
        <v/>
      </c>
      <c r="O81" s="16">
        <f>IF($A81="","",IF(COUNTIF($A$5:$A$104,$A81)&gt;1,"Check duplicate child ID",IF(OR($B81="",$C81="",$D81=""),"Check child details",IF($M81=0,"Add complete contact",IF(OR(AND(COUNTA($E81:$G81)&gt;0,COUNTA($E81:$G81)&lt;3),AND(COUNTA($H81:$J81)&gt;0,COUNTA($H81:$J81)&lt;3)),"Check incomplete contact",IF($L81="Inactive","Inactive record","No missing fields found"))))))</f>
        <v/>
      </c>
    </row>
    <row r="82" ht="28" customHeight="1">
      <c r="A82" s="12" t="n"/>
      <c r="B82" s="13" t="n"/>
      <c r="C82" s="13" t="n"/>
      <c r="D82" s="13" t="n"/>
      <c r="E82" s="13" t="n"/>
      <c r="F82" s="13" t="n"/>
      <c r="G82" s="12" t="n"/>
      <c r="H82" s="13" t="n"/>
      <c r="I82" s="13" t="n"/>
      <c r="J82" s="12" t="n"/>
      <c r="K82" s="23" t="n"/>
      <c r="L82" s="13" t="n"/>
      <c r="M82" s="17">
        <f>IF($A82="","",IF(AND($E82&lt;&gt;"",$F82&lt;&gt;"",$G82&lt;&gt;""),1,0)+IF(AND($H82&lt;&gt;"",$I82&lt;&gt;"",$J82&lt;&gt;""),1,0))</f>
        <v/>
      </c>
      <c r="N82" s="6">
        <f>IF($A82="","",IF($K82="","Needs review date",IFERROR(IF($K82&lt;TODAY()-Assumptions!$G$4,"Review due","Current"),"Check review inputs")))</f>
        <v/>
      </c>
      <c r="O82" s="18">
        <f>IF($A82="","",IF(COUNTIF($A$5:$A$104,$A82)&gt;1,"Check duplicate child ID",IF(OR($B82="",$C82="",$D82=""),"Check child details",IF($M82=0,"Add complete contact",IF(OR(AND(COUNTA($E82:$G82)&gt;0,COUNTA($E82:$G82)&lt;3),AND(COUNTA($H82:$J82)&gt;0,COUNTA($H82:$J82)&lt;3)),"Check incomplete contact",IF($L82="Inactive","Inactive record","No missing fields found"))))))</f>
        <v/>
      </c>
    </row>
    <row r="83" ht="28" customHeight="1">
      <c r="A83" s="12" t="n"/>
      <c r="B83" s="13" t="n"/>
      <c r="C83" s="13" t="n"/>
      <c r="D83" s="13" t="n"/>
      <c r="E83" s="13" t="n"/>
      <c r="F83" s="13" t="n"/>
      <c r="G83" s="12" t="n"/>
      <c r="H83" s="13" t="n"/>
      <c r="I83" s="13" t="n"/>
      <c r="J83" s="12" t="n"/>
      <c r="K83" s="23" t="n"/>
      <c r="L83" s="13" t="n"/>
      <c r="M83" s="15">
        <f>IF($A83="","",IF(AND($E83&lt;&gt;"",$F83&lt;&gt;"",$G83&lt;&gt;""),1,0)+IF(AND($H83&lt;&gt;"",$I83&lt;&gt;"",$J83&lt;&gt;""),1,0))</f>
        <v/>
      </c>
      <c r="N83" s="4">
        <f>IF($A83="","",IF($K83="","Needs review date",IFERROR(IF($K83&lt;TODAY()-Assumptions!$G$4,"Review due","Current"),"Check review inputs")))</f>
        <v/>
      </c>
      <c r="O83" s="16">
        <f>IF($A83="","",IF(COUNTIF($A$5:$A$104,$A83)&gt;1,"Check duplicate child ID",IF(OR($B83="",$C83="",$D83=""),"Check child details",IF($M83=0,"Add complete contact",IF(OR(AND(COUNTA($E83:$G83)&gt;0,COUNTA($E83:$G83)&lt;3),AND(COUNTA($H83:$J83)&gt;0,COUNTA($H83:$J83)&lt;3)),"Check incomplete contact",IF($L83="Inactive","Inactive record","No missing fields found"))))))</f>
        <v/>
      </c>
    </row>
    <row r="84" ht="28" customHeight="1">
      <c r="A84" s="12" t="n"/>
      <c r="B84" s="13" t="n"/>
      <c r="C84" s="13" t="n"/>
      <c r="D84" s="13" t="n"/>
      <c r="E84" s="13" t="n"/>
      <c r="F84" s="13" t="n"/>
      <c r="G84" s="12" t="n"/>
      <c r="H84" s="13" t="n"/>
      <c r="I84" s="13" t="n"/>
      <c r="J84" s="12" t="n"/>
      <c r="K84" s="23" t="n"/>
      <c r="L84" s="13" t="n"/>
      <c r="M84" s="17">
        <f>IF($A84="","",IF(AND($E84&lt;&gt;"",$F84&lt;&gt;"",$G84&lt;&gt;""),1,0)+IF(AND($H84&lt;&gt;"",$I84&lt;&gt;"",$J84&lt;&gt;""),1,0))</f>
        <v/>
      </c>
      <c r="N84" s="6">
        <f>IF($A84="","",IF($K84="","Needs review date",IFERROR(IF($K84&lt;TODAY()-Assumptions!$G$4,"Review due","Current"),"Check review inputs")))</f>
        <v/>
      </c>
      <c r="O84" s="18">
        <f>IF($A84="","",IF(COUNTIF($A$5:$A$104,$A84)&gt;1,"Check duplicate child ID",IF(OR($B84="",$C84="",$D84=""),"Check child details",IF($M84=0,"Add complete contact",IF(OR(AND(COUNTA($E84:$G84)&gt;0,COUNTA($E84:$G84)&lt;3),AND(COUNTA($H84:$J84)&gt;0,COUNTA($H84:$J84)&lt;3)),"Check incomplete contact",IF($L84="Inactive","Inactive record","No missing fields found"))))))</f>
        <v/>
      </c>
    </row>
    <row r="85" ht="28" customHeight="1">
      <c r="A85" s="12" t="n"/>
      <c r="B85" s="13" t="n"/>
      <c r="C85" s="13" t="n"/>
      <c r="D85" s="13" t="n"/>
      <c r="E85" s="13" t="n"/>
      <c r="F85" s="13" t="n"/>
      <c r="G85" s="12" t="n"/>
      <c r="H85" s="13" t="n"/>
      <c r="I85" s="13" t="n"/>
      <c r="J85" s="12" t="n"/>
      <c r="K85" s="23" t="n"/>
      <c r="L85" s="13" t="n"/>
      <c r="M85" s="15">
        <f>IF($A85="","",IF(AND($E85&lt;&gt;"",$F85&lt;&gt;"",$G85&lt;&gt;""),1,0)+IF(AND($H85&lt;&gt;"",$I85&lt;&gt;"",$J85&lt;&gt;""),1,0))</f>
        <v/>
      </c>
      <c r="N85" s="4">
        <f>IF($A85="","",IF($K85="","Needs review date",IFERROR(IF($K85&lt;TODAY()-Assumptions!$G$4,"Review due","Current"),"Check review inputs")))</f>
        <v/>
      </c>
      <c r="O85" s="16">
        <f>IF($A85="","",IF(COUNTIF($A$5:$A$104,$A85)&gt;1,"Check duplicate child ID",IF(OR($B85="",$C85="",$D85=""),"Check child details",IF($M85=0,"Add complete contact",IF(OR(AND(COUNTA($E85:$G85)&gt;0,COUNTA($E85:$G85)&lt;3),AND(COUNTA($H85:$J85)&gt;0,COUNTA($H85:$J85)&lt;3)),"Check incomplete contact",IF($L85="Inactive","Inactive record","No missing fields found"))))))</f>
        <v/>
      </c>
    </row>
    <row r="86" ht="28" customHeight="1">
      <c r="A86" s="12" t="n"/>
      <c r="B86" s="13" t="n"/>
      <c r="C86" s="13" t="n"/>
      <c r="D86" s="13" t="n"/>
      <c r="E86" s="13" t="n"/>
      <c r="F86" s="13" t="n"/>
      <c r="G86" s="12" t="n"/>
      <c r="H86" s="13" t="n"/>
      <c r="I86" s="13" t="n"/>
      <c r="J86" s="12" t="n"/>
      <c r="K86" s="23" t="n"/>
      <c r="L86" s="13" t="n"/>
      <c r="M86" s="17">
        <f>IF($A86="","",IF(AND($E86&lt;&gt;"",$F86&lt;&gt;"",$G86&lt;&gt;""),1,0)+IF(AND($H86&lt;&gt;"",$I86&lt;&gt;"",$J86&lt;&gt;""),1,0))</f>
        <v/>
      </c>
      <c r="N86" s="6">
        <f>IF($A86="","",IF($K86="","Needs review date",IFERROR(IF($K86&lt;TODAY()-Assumptions!$G$4,"Review due","Current"),"Check review inputs")))</f>
        <v/>
      </c>
      <c r="O86" s="18">
        <f>IF($A86="","",IF(COUNTIF($A$5:$A$104,$A86)&gt;1,"Check duplicate child ID",IF(OR($B86="",$C86="",$D86=""),"Check child details",IF($M86=0,"Add complete contact",IF(OR(AND(COUNTA($E86:$G86)&gt;0,COUNTA($E86:$G86)&lt;3),AND(COUNTA($H86:$J86)&gt;0,COUNTA($H86:$J86)&lt;3)),"Check incomplete contact",IF($L86="Inactive","Inactive record","No missing fields found"))))))</f>
        <v/>
      </c>
    </row>
    <row r="87" ht="28" customHeight="1">
      <c r="A87" s="12" t="n"/>
      <c r="B87" s="13" t="n"/>
      <c r="C87" s="13" t="n"/>
      <c r="D87" s="13" t="n"/>
      <c r="E87" s="13" t="n"/>
      <c r="F87" s="13" t="n"/>
      <c r="G87" s="12" t="n"/>
      <c r="H87" s="13" t="n"/>
      <c r="I87" s="13" t="n"/>
      <c r="J87" s="12" t="n"/>
      <c r="K87" s="23" t="n"/>
      <c r="L87" s="13" t="n"/>
      <c r="M87" s="15">
        <f>IF($A87="","",IF(AND($E87&lt;&gt;"",$F87&lt;&gt;"",$G87&lt;&gt;""),1,0)+IF(AND($H87&lt;&gt;"",$I87&lt;&gt;"",$J87&lt;&gt;""),1,0))</f>
        <v/>
      </c>
      <c r="N87" s="4">
        <f>IF($A87="","",IF($K87="","Needs review date",IFERROR(IF($K87&lt;TODAY()-Assumptions!$G$4,"Review due","Current"),"Check review inputs")))</f>
        <v/>
      </c>
      <c r="O87" s="16">
        <f>IF($A87="","",IF(COUNTIF($A$5:$A$104,$A87)&gt;1,"Check duplicate child ID",IF(OR($B87="",$C87="",$D87=""),"Check child details",IF($M87=0,"Add complete contact",IF(OR(AND(COUNTA($E87:$G87)&gt;0,COUNTA($E87:$G87)&lt;3),AND(COUNTA($H87:$J87)&gt;0,COUNTA($H87:$J87)&lt;3)),"Check incomplete contact",IF($L87="Inactive","Inactive record","No missing fields found"))))))</f>
        <v/>
      </c>
    </row>
    <row r="88" ht="28" customHeight="1">
      <c r="A88" s="12" t="n"/>
      <c r="B88" s="13" t="n"/>
      <c r="C88" s="13" t="n"/>
      <c r="D88" s="13" t="n"/>
      <c r="E88" s="13" t="n"/>
      <c r="F88" s="13" t="n"/>
      <c r="G88" s="12" t="n"/>
      <c r="H88" s="13" t="n"/>
      <c r="I88" s="13" t="n"/>
      <c r="J88" s="12" t="n"/>
      <c r="K88" s="23" t="n"/>
      <c r="L88" s="13" t="n"/>
      <c r="M88" s="17">
        <f>IF($A88="","",IF(AND($E88&lt;&gt;"",$F88&lt;&gt;"",$G88&lt;&gt;""),1,0)+IF(AND($H88&lt;&gt;"",$I88&lt;&gt;"",$J88&lt;&gt;""),1,0))</f>
        <v/>
      </c>
      <c r="N88" s="6">
        <f>IF($A88="","",IF($K88="","Needs review date",IFERROR(IF($K88&lt;TODAY()-Assumptions!$G$4,"Review due","Current"),"Check review inputs")))</f>
        <v/>
      </c>
      <c r="O88" s="18">
        <f>IF($A88="","",IF(COUNTIF($A$5:$A$104,$A88)&gt;1,"Check duplicate child ID",IF(OR($B88="",$C88="",$D88=""),"Check child details",IF($M88=0,"Add complete contact",IF(OR(AND(COUNTA($E88:$G88)&gt;0,COUNTA($E88:$G88)&lt;3),AND(COUNTA($H88:$J88)&gt;0,COUNTA($H88:$J88)&lt;3)),"Check incomplete contact",IF($L88="Inactive","Inactive record","No missing fields found"))))))</f>
        <v/>
      </c>
    </row>
    <row r="89" ht="28" customHeight="1">
      <c r="A89" s="12" t="n"/>
      <c r="B89" s="13" t="n"/>
      <c r="C89" s="13" t="n"/>
      <c r="D89" s="13" t="n"/>
      <c r="E89" s="13" t="n"/>
      <c r="F89" s="13" t="n"/>
      <c r="G89" s="12" t="n"/>
      <c r="H89" s="13" t="n"/>
      <c r="I89" s="13" t="n"/>
      <c r="J89" s="12" t="n"/>
      <c r="K89" s="23" t="n"/>
      <c r="L89" s="13" t="n"/>
      <c r="M89" s="15">
        <f>IF($A89="","",IF(AND($E89&lt;&gt;"",$F89&lt;&gt;"",$G89&lt;&gt;""),1,0)+IF(AND($H89&lt;&gt;"",$I89&lt;&gt;"",$J89&lt;&gt;""),1,0))</f>
        <v/>
      </c>
      <c r="N89" s="4">
        <f>IF($A89="","",IF($K89="","Needs review date",IFERROR(IF($K89&lt;TODAY()-Assumptions!$G$4,"Review due","Current"),"Check review inputs")))</f>
        <v/>
      </c>
      <c r="O89" s="16">
        <f>IF($A89="","",IF(COUNTIF($A$5:$A$104,$A89)&gt;1,"Check duplicate child ID",IF(OR($B89="",$C89="",$D89=""),"Check child details",IF($M89=0,"Add complete contact",IF(OR(AND(COUNTA($E89:$G89)&gt;0,COUNTA($E89:$G89)&lt;3),AND(COUNTA($H89:$J89)&gt;0,COUNTA($H89:$J89)&lt;3)),"Check incomplete contact",IF($L89="Inactive","Inactive record","No missing fields found"))))))</f>
        <v/>
      </c>
    </row>
    <row r="90" ht="28" customHeight="1">
      <c r="A90" s="12" t="n"/>
      <c r="B90" s="13" t="n"/>
      <c r="C90" s="13" t="n"/>
      <c r="D90" s="13" t="n"/>
      <c r="E90" s="13" t="n"/>
      <c r="F90" s="13" t="n"/>
      <c r="G90" s="12" t="n"/>
      <c r="H90" s="13" t="n"/>
      <c r="I90" s="13" t="n"/>
      <c r="J90" s="12" t="n"/>
      <c r="K90" s="23" t="n"/>
      <c r="L90" s="13" t="n"/>
      <c r="M90" s="17">
        <f>IF($A90="","",IF(AND($E90&lt;&gt;"",$F90&lt;&gt;"",$G90&lt;&gt;""),1,0)+IF(AND($H90&lt;&gt;"",$I90&lt;&gt;"",$J90&lt;&gt;""),1,0))</f>
        <v/>
      </c>
      <c r="N90" s="6">
        <f>IF($A90="","",IF($K90="","Needs review date",IFERROR(IF($K90&lt;TODAY()-Assumptions!$G$4,"Review due","Current"),"Check review inputs")))</f>
        <v/>
      </c>
      <c r="O90" s="18">
        <f>IF($A90="","",IF(COUNTIF($A$5:$A$104,$A90)&gt;1,"Check duplicate child ID",IF(OR($B90="",$C90="",$D90=""),"Check child details",IF($M90=0,"Add complete contact",IF(OR(AND(COUNTA($E90:$G90)&gt;0,COUNTA($E90:$G90)&lt;3),AND(COUNTA($H90:$J90)&gt;0,COUNTA($H90:$J90)&lt;3)),"Check incomplete contact",IF($L90="Inactive","Inactive record","No missing fields found"))))))</f>
        <v/>
      </c>
    </row>
    <row r="91" ht="28" customHeight="1">
      <c r="A91" s="12" t="n"/>
      <c r="B91" s="13" t="n"/>
      <c r="C91" s="13" t="n"/>
      <c r="D91" s="13" t="n"/>
      <c r="E91" s="13" t="n"/>
      <c r="F91" s="13" t="n"/>
      <c r="G91" s="12" t="n"/>
      <c r="H91" s="13" t="n"/>
      <c r="I91" s="13" t="n"/>
      <c r="J91" s="12" t="n"/>
      <c r="K91" s="23" t="n"/>
      <c r="L91" s="13" t="n"/>
      <c r="M91" s="15">
        <f>IF($A91="","",IF(AND($E91&lt;&gt;"",$F91&lt;&gt;"",$G91&lt;&gt;""),1,0)+IF(AND($H91&lt;&gt;"",$I91&lt;&gt;"",$J91&lt;&gt;""),1,0))</f>
        <v/>
      </c>
      <c r="N91" s="4">
        <f>IF($A91="","",IF($K91="","Needs review date",IFERROR(IF($K91&lt;TODAY()-Assumptions!$G$4,"Review due","Current"),"Check review inputs")))</f>
        <v/>
      </c>
      <c r="O91" s="16">
        <f>IF($A91="","",IF(COUNTIF($A$5:$A$104,$A91)&gt;1,"Check duplicate child ID",IF(OR($B91="",$C91="",$D91=""),"Check child details",IF($M91=0,"Add complete contact",IF(OR(AND(COUNTA($E91:$G91)&gt;0,COUNTA($E91:$G91)&lt;3),AND(COUNTA($H91:$J91)&gt;0,COUNTA($H91:$J91)&lt;3)),"Check incomplete contact",IF($L91="Inactive","Inactive record","No missing fields found"))))))</f>
        <v/>
      </c>
    </row>
    <row r="92" ht="28" customHeight="1">
      <c r="A92" s="12" t="n"/>
      <c r="B92" s="13" t="n"/>
      <c r="C92" s="13" t="n"/>
      <c r="D92" s="13" t="n"/>
      <c r="E92" s="13" t="n"/>
      <c r="F92" s="13" t="n"/>
      <c r="G92" s="12" t="n"/>
      <c r="H92" s="13" t="n"/>
      <c r="I92" s="13" t="n"/>
      <c r="J92" s="12" t="n"/>
      <c r="K92" s="23" t="n"/>
      <c r="L92" s="13" t="n"/>
      <c r="M92" s="17">
        <f>IF($A92="","",IF(AND($E92&lt;&gt;"",$F92&lt;&gt;"",$G92&lt;&gt;""),1,0)+IF(AND($H92&lt;&gt;"",$I92&lt;&gt;"",$J92&lt;&gt;""),1,0))</f>
        <v/>
      </c>
      <c r="N92" s="6">
        <f>IF($A92="","",IF($K92="","Needs review date",IFERROR(IF($K92&lt;TODAY()-Assumptions!$G$4,"Review due","Current"),"Check review inputs")))</f>
        <v/>
      </c>
      <c r="O92" s="18">
        <f>IF($A92="","",IF(COUNTIF($A$5:$A$104,$A92)&gt;1,"Check duplicate child ID",IF(OR($B92="",$C92="",$D92=""),"Check child details",IF($M92=0,"Add complete contact",IF(OR(AND(COUNTA($E92:$G92)&gt;0,COUNTA($E92:$G92)&lt;3),AND(COUNTA($H92:$J92)&gt;0,COUNTA($H92:$J92)&lt;3)),"Check incomplete contact",IF($L92="Inactive","Inactive record","No missing fields found"))))))</f>
        <v/>
      </c>
    </row>
    <row r="93" ht="28" customHeight="1">
      <c r="A93" s="12" t="n"/>
      <c r="B93" s="13" t="n"/>
      <c r="C93" s="13" t="n"/>
      <c r="D93" s="13" t="n"/>
      <c r="E93" s="13" t="n"/>
      <c r="F93" s="13" t="n"/>
      <c r="G93" s="12" t="n"/>
      <c r="H93" s="13" t="n"/>
      <c r="I93" s="13" t="n"/>
      <c r="J93" s="12" t="n"/>
      <c r="K93" s="23" t="n"/>
      <c r="L93" s="13" t="n"/>
      <c r="M93" s="15">
        <f>IF($A93="","",IF(AND($E93&lt;&gt;"",$F93&lt;&gt;"",$G93&lt;&gt;""),1,0)+IF(AND($H93&lt;&gt;"",$I93&lt;&gt;"",$J93&lt;&gt;""),1,0))</f>
        <v/>
      </c>
      <c r="N93" s="4">
        <f>IF($A93="","",IF($K93="","Needs review date",IFERROR(IF($K93&lt;TODAY()-Assumptions!$G$4,"Review due","Current"),"Check review inputs")))</f>
        <v/>
      </c>
      <c r="O93" s="16">
        <f>IF($A93="","",IF(COUNTIF($A$5:$A$104,$A93)&gt;1,"Check duplicate child ID",IF(OR($B93="",$C93="",$D93=""),"Check child details",IF($M93=0,"Add complete contact",IF(OR(AND(COUNTA($E93:$G93)&gt;0,COUNTA($E93:$G93)&lt;3),AND(COUNTA($H93:$J93)&gt;0,COUNTA($H93:$J93)&lt;3)),"Check incomplete contact",IF($L93="Inactive","Inactive record","No missing fields found"))))))</f>
        <v/>
      </c>
    </row>
    <row r="94" ht="28" customHeight="1">
      <c r="A94" s="12" t="n"/>
      <c r="B94" s="13" t="n"/>
      <c r="C94" s="13" t="n"/>
      <c r="D94" s="13" t="n"/>
      <c r="E94" s="13" t="n"/>
      <c r="F94" s="13" t="n"/>
      <c r="G94" s="12" t="n"/>
      <c r="H94" s="13" t="n"/>
      <c r="I94" s="13" t="n"/>
      <c r="J94" s="12" t="n"/>
      <c r="K94" s="23" t="n"/>
      <c r="L94" s="13" t="n"/>
      <c r="M94" s="17">
        <f>IF($A94="","",IF(AND($E94&lt;&gt;"",$F94&lt;&gt;"",$G94&lt;&gt;""),1,0)+IF(AND($H94&lt;&gt;"",$I94&lt;&gt;"",$J94&lt;&gt;""),1,0))</f>
        <v/>
      </c>
      <c r="N94" s="6">
        <f>IF($A94="","",IF($K94="","Needs review date",IFERROR(IF($K94&lt;TODAY()-Assumptions!$G$4,"Review due","Current"),"Check review inputs")))</f>
        <v/>
      </c>
      <c r="O94" s="18">
        <f>IF($A94="","",IF(COUNTIF($A$5:$A$104,$A94)&gt;1,"Check duplicate child ID",IF(OR($B94="",$C94="",$D94=""),"Check child details",IF($M94=0,"Add complete contact",IF(OR(AND(COUNTA($E94:$G94)&gt;0,COUNTA($E94:$G94)&lt;3),AND(COUNTA($H94:$J94)&gt;0,COUNTA($H94:$J94)&lt;3)),"Check incomplete contact",IF($L94="Inactive","Inactive record","No missing fields found"))))))</f>
        <v/>
      </c>
    </row>
    <row r="95" ht="28" customHeight="1">
      <c r="A95" s="12" t="n"/>
      <c r="B95" s="13" t="n"/>
      <c r="C95" s="13" t="n"/>
      <c r="D95" s="13" t="n"/>
      <c r="E95" s="13" t="n"/>
      <c r="F95" s="13" t="n"/>
      <c r="G95" s="12" t="n"/>
      <c r="H95" s="13" t="n"/>
      <c r="I95" s="13" t="n"/>
      <c r="J95" s="12" t="n"/>
      <c r="K95" s="23" t="n"/>
      <c r="L95" s="13" t="n"/>
      <c r="M95" s="15">
        <f>IF($A95="","",IF(AND($E95&lt;&gt;"",$F95&lt;&gt;"",$G95&lt;&gt;""),1,0)+IF(AND($H95&lt;&gt;"",$I95&lt;&gt;"",$J95&lt;&gt;""),1,0))</f>
        <v/>
      </c>
      <c r="N95" s="4">
        <f>IF($A95="","",IF($K95="","Needs review date",IFERROR(IF($K95&lt;TODAY()-Assumptions!$G$4,"Review due","Current"),"Check review inputs")))</f>
        <v/>
      </c>
      <c r="O95" s="16">
        <f>IF($A95="","",IF(COUNTIF($A$5:$A$104,$A95)&gt;1,"Check duplicate child ID",IF(OR($B95="",$C95="",$D95=""),"Check child details",IF($M95=0,"Add complete contact",IF(OR(AND(COUNTA($E95:$G95)&gt;0,COUNTA($E95:$G95)&lt;3),AND(COUNTA($H95:$J95)&gt;0,COUNTA($H95:$J95)&lt;3)),"Check incomplete contact",IF($L95="Inactive","Inactive record","No missing fields found"))))))</f>
        <v/>
      </c>
    </row>
    <row r="96" ht="28" customHeight="1">
      <c r="A96" s="12" t="n"/>
      <c r="B96" s="13" t="n"/>
      <c r="C96" s="13" t="n"/>
      <c r="D96" s="13" t="n"/>
      <c r="E96" s="13" t="n"/>
      <c r="F96" s="13" t="n"/>
      <c r="G96" s="12" t="n"/>
      <c r="H96" s="13" t="n"/>
      <c r="I96" s="13" t="n"/>
      <c r="J96" s="12" t="n"/>
      <c r="K96" s="23" t="n"/>
      <c r="L96" s="13" t="n"/>
      <c r="M96" s="17">
        <f>IF($A96="","",IF(AND($E96&lt;&gt;"",$F96&lt;&gt;"",$G96&lt;&gt;""),1,0)+IF(AND($H96&lt;&gt;"",$I96&lt;&gt;"",$J96&lt;&gt;""),1,0))</f>
        <v/>
      </c>
      <c r="N96" s="6">
        <f>IF($A96="","",IF($K96="","Needs review date",IFERROR(IF($K96&lt;TODAY()-Assumptions!$G$4,"Review due","Current"),"Check review inputs")))</f>
        <v/>
      </c>
      <c r="O96" s="18">
        <f>IF($A96="","",IF(COUNTIF($A$5:$A$104,$A96)&gt;1,"Check duplicate child ID",IF(OR($B96="",$C96="",$D96=""),"Check child details",IF($M96=0,"Add complete contact",IF(OR(AND(COUNTA($E96:$G96)&gt;0,COUNTA($E96:$G96)&lt;3),AND(COUNTA($H96:$J96)&gt;0,COUNTA($H96:$J96)&lt;3)),"Check incomplete contact",IF($L96="Inactive","Inactive record","No missing fields found"))))))</f>
        <v/>
      </c>
    </row>
    <row r="97" ht="28" customHeight="1">
      <c r="A97" s="12" t="n"/>
      <c r="B97" s="13" t="n"/>
      <c r="C97" s="13" t="n"/>
      <c r="D97" s="13" t="n"/>
      <c r="E97" s="13" t="n"/>
      <c r="F97" s="13" t="n"/>
      <c r="G97" s="12" t="n"/>
      <c r="H97" s="13" t="n"/>
      <c r="I97" s="13" t="n"/>
      <c r="J97" s="12" t="n"/>
      <c r="K97" s="23" t="n"/>
      <c r="L97" s="13" t="n"/>
      <c r="M97" s="15">
        <f>IF($A97="","",IF(AND($E97&lt;&gt;"",$F97&lt;&gt;"",$G97&lt;&gt;""),1,0)+IF(AND($H97&lt;&gt;"",$I97&lt;&gt;"",$J97&lt;&gt;""),1,0))</f>
        <v/>
      </c>
      <c r="N97" s="4">
        <f>IF($A97="","",IF($K97="","Needs review date",IFERROR(IF($K97&lt;TODAY()-Assumptions!$G$4,"Review due","Current"),"Check review inputs")))</f>
        <v/>
      </c>
      <c r="O97" s="16">
        <f>IF($A97="","",IF(COUNTIF($A$5:$A$104,$A97)&gt;1,"Check duplicate child ID",IF(OR($B97="",$C97="",$D97=""),"Check child details",IF($M97=0,"Add complete contact",IF(OR(AND(COUNTA($E97:$G97)&gt;0,COUNTA($E97:$G97)&lt;3),AND(COUNTA($H97:$J97)&gt;0,COUNTA($H97:$J97)&lt;3)),"Check incomplete contact",IF($L97="Inactive","Inactive record","No missing fields found"))))))</f>
        <v/>
      </c>
    </row>
    <row r="98" ht="28" customHeight="1">
      <c r="A98" s="12" t="n"/>
      <c r="B98" s="13" t="n"/>
      <c r="C98" s="13" t="n"/>
      <c r="D98" s="13" t="n"/>
      <c r="E98" s="13" t="n"/>
      <c r="F98" s="13" t="n"/>
      <c r="G98" s="12" t="n"/>
      <c r="H98" s="13" t="n"/>
      <c r="I98" s="13" t="n"/>
      <c r="J98" s="12" t="n"/>
      <c r="K98" s="23" t="n"/>
      <c r="L98" s="13" t="n"/>
      <c r="M98" s="17">
        <f>IF($A98="","",IF(AND($E98&lt;&gt;"",$F98&lt;&gt;"",$G98&lt;&gt;""),1,0)+IF(AND($H98&lt;&gt;"",$I98&lt;&gt;"",$J98&lt;&gt;""),1,0))</f>
        <v/>
      </c>
      <c r="N98" s="6">
        <f>IF($A98="","",IF($K98="","Needs review date",IFERROR(IF($K98&lt;TODAY()-Assumptions!$G$4,"Review due","Current"),"Check review inputs")))</f>
        <v/>
      </c>
      <c r="O98" s="18">
        <f>IF($A98="","",IF(COUNTIF($A$5:$A$104,$A98)&gt;1,"Check duplicate child ID",IF(OR($B98="",$C98="",$D98=""),"Check child details",IF($M98=0,"Add complete contact",IF(OR(AND(COUNTA($E98:$G98)&gt;0,COUNTA($E98:$G98)&lt;3),AND(COUNTA($H98:$J98)&gt;0,COUNTA($H98:$J98)&lt;3)),"Check incomplete contact",IF($L98="Inactive","Inactive record","No missing fields found"))))))</f>
        <v/>
      </c>
    </row>
    <row r="99" ht="28" customHeight="1">
      <c r="A99" s="12" t="n"/>
      <c r="B99" s="13" t="n"/>
      <c r="C99" s="13" t="n"/>
      <c r="D99" s="13" t="n"/>
      <c r="E99" s="13" t="n"/>
      <c r="F99" s="13" t="n"/>
      <c r="G99" s="12" t="n"/>
      <c r="H99" s="13" t="n"/>
      <c r="I99" s="13" t="n"/>
      <c r="J99" s="12" t="n"/>
      <c r="K99" s="23" t="n"/>
      <c r="L99" s="13" t="n"/>
      <c r="M99" s="15">
        <f>IF($A99="","",IF(AND($E99&lt;&gt;"",$F99&lt;&gt;"",$G99&lt;&gt;""),1,0)+IF(AND($H99&lt;&gt;"",$I99&lt;&gt;"",$J99&lt;&gt;""),1,0))</f>
        <v/>
      </c>
      <c r="N99" s="4">
        <f>IF($A99="","",IF($K99="","Needs review date",IFERROR(IF($K99&lt;TODAY()-Assumptions!$G$4,"Review due","Current"),"Check review inputs")))</f>
        <v/>
      </c>
      <c r="O99" s="16">
        <f>IF($A99="","",IF(COUNTIF($A$5:$A$104,$A99)&gt;1,"Check duplicate child ID",IF(OR($B99="",$C99="",$D99=""),"Check child details",IF($M99=0,"Add complete contact",IF(OR(AND(COUNTA($E99:$G99)&gt;0,COUNTA($E99:$G99)&lt;3),AND(COUNTA($H99:$J99)&gt;0,COUNTA($H99:$J99)&lt;3)),"Check incomplete contact",IF($L99="Inactive","Inactive record","No missing fields found"))))))</f>
        <v/>
      </c>
    </row>
    <row r="100" ht="28" customHeight="1">
      <c r="A100" s="12" t="n"/>
      <c r="B100" s="13" t="n"/>
      <c r="C100" s="13" t="n"/>
      <c r="D100" s="13" t="n"/>
      <c r="E100" s="13" t="n"/>
      <c r="F100" s="13" t="n"/>
      <c r="G100" s="12" t="n"/>
      <c r="H100" s="13" t="n"/>
      <c r="I100" s="13" t="n"/>
      <c r="J100" s="12" t="n"/>
      <c r="K100" s="23" t="n"/>
      <c r="L100" s="13" t="n"/>
      <c r="M100" s="17">
        <f>IF($A100="","",IF(AND($E100&lt;&gt;"",$F100&lt;&gt;"",$G100&lt;&gt;""),1,0)+IF(AND($H100&lt;&gt;"",$I100&lt;&gt;"",$J100&lt;&gt;""),1,0))</f>
        <v/>
      </c>
      <c r="N100" s="6">
        <f>IF($A100="","",IF($K100="","Needs review date",IFERROR(IF($K100&lt;TODAY()-Assumptions!$G$4,"Review due","Current"),"Check review inputs")))</f>
        <v/>
      </c>
      <c r="O100" s="18">
        <f>IF($A100="","",IF(COUNTIF($A$5:$A$104,$A100)&gt;1,"Check duplicate child ID",IF(OR($B100="",$C100="",$D100=""),"Check child details",IF($M100=0,"Add complete contact",IF(OR(AND(COUNTA($E100:$G100)&gt;0,COUNTA($E100:$G100)&lt;3),AND(COUNTA($H100:$J100)&gt;0,COUNTA($H100:$J100)&lt;3)),"Check incomplete contact",IF($L100="Inactive","Inactive record","No missing fields found"))))))</f>
        <v/>
      </c>
    </row>
    <row r="101" ht="28" customHeight="1">
      <c r="A101" s="12" t="n"/>
      <c r="B101" s="13" t="n"/>
      <c r="C101" s="13" t="n"/>
      <c r="D101" s="13" t="n"/>
      <c r="E101" s="13" t="n"/>
      <c r="F101" s="13" t="n"/>
      <c r="G101" s="12" t="n"/>
      <c r="H101" s="13" t="n"/>
      <c r="I101" s="13" t="n"/>
      <c r="J101" s="12" t="n"/>
      <c r="K101" s="23" t="n"/>
      <c r="L101" s="13" t="n"/>
      <c r="M101" s="15">
        <f>IF($A101="","",IF(AND($E101&lt;&gt;"",$F101&lt;&gt;"",$G101&lt;&gt;""),1,0)+IF(AND($H101&lt;&gt;"",$I101&lt;&gt;"",$J101&lt;&gt;""),1,0))</f>
        <v/>
      </c>
      <c r="N101" s="4">
        <f>IF($A101="","",IF($K101="","Needs review date",IFERROR(IF($K101&lt;TODAY()-Assumptions!$G$4,"Review due","Current"),"Check review inputs")))</f>
        <v/>
      </c>
      <c r="O101" s="16">
        <f>IF($A101="","",IF(COUNTIF($A$5:$A$104,$A101)&gt;1,"Check duplicate child ID",IF(OR($B101="",$C101="",$D101=""),"Check child details",IF($M101=0,"Add complete contact",IF(OR(AND(COUNTA($E101:$G101)&gt;0,COUNTA($E101:$G101)&lt;3),AND(COUNTA($H101:$J101)&gt;0,COUNTA($H101:$J101)&lt;3)),"Check incomplete contact",IF($L101="Inactive","Inactive record","No missing fields found"))))))</f>
        <v/>
      </c>
    </row>
    <row r="102" ht="28" customHeight="1">
      <c r="A102" s="12" t="n"/>
      <c r="B102" s="13" t="n"/>
      <c r="C102" s="13" t="n"/>
      <c r="D102" s="13" t="n"/>
      <c r="E102" s="13" t="n"/>
      <c r="F102" s="13" t="n"/>
      <c r="G102" s="12" t="n"/>
      <c r="H102" s="13" t="n"/>
      <c r="I102" s="13" t="n"/>
      <c r="J102" s="12" t="n"/>
      <c r="K102" s="23" t="n"/>
      <c r="L102" s="13" t="n"/>
      <c r="M102" s="17">
        <f>IF($A102="","",IF(AND($E102&lt;&gt;"",$F102&lt;&gt;"",$G102&lt;&gt;""),1,0)+IF(AND($H102&lt;&gt;"",$I102&lt;&gt;"",$J102&lt;&gt;""),1,0))</f>
        <v/>
      </c>
      <c r="N102" s="6">
        <f>IF($A102="","",IF($K102="","Needs review date",IFERROR(IF($K102&lt;TODAY()-Assumptions!$G$4,"Review due","Current"),"Check review inputs")))</f>
        <v/>
      </c>
      <c r="O102" s="18">
        <f>IF($A102="","",IF(COUNTIF($A$5:$A$104,$A102)&gt;1,"Check duplicate child ID",IF(OR($B102="",$C102="",$D102=""),"Check child details",IF($M102=0,"Add complete contact",IF(OR(AND(COUNTA($E102:$G102)&gt;0,COUNTA($E102:$G102)&lt;3),AND(COUNTA($H102:$J102)&gt;0,COUNTA($H102:$J102)&lt;3)),"Check incomplete contact",IF($L102="Inactive","Inactive record","No missing fields found"))))))</f>
        <v/>
      </c>
    </row>
    <row r="103" ht="28" customHeight="1">
      <c r="A103" s="12" t="n"/>
      <c r="B103" s="13" t="n"/>
      <c r="C103" s="13" t="n"/>
      <c r="D103" s="13" t="n"/>
      <c r="E103" s="13" t="n"/>
      <c r="F103" s="13" t="n"/>
      <c r="G103" s="12" t="n"/>
      <c r="H103" s="13" t="n"/>
      <c r="I103" s="13" t="n"/>
      <c r="J103" s="12" t="n"/>
      <c r="K103" s="23" t="n"/>
      <c r="L103" s="13" t="n"/>
      <c r="M103" s="15">
        <f>IF($A103="","",IF(AND($E103&lt;&gt;"",$F103&lt;&gt;"",$G103&lt;&gt;""),1,0)+IF(AND($H103&lt;&gt;"",$I103&lt;&gt;"",$J103&lt;&gt;""),1,0))</f>
        <v/>
      </c>
      <c r="N103" s="4">
        <f>IF($A103="","",IF($K103="","Needs review date",IFERROR(IF($K103&lt;TODAY()-Assumptions!$G$4,"Review due","Current"),"Check review inputs")))</f>
        <v/>
      </c>
      <c r="O103" s="16">
        <f>IF($A103="","",IF(COUNTIF($A$5:$A$104,$A103)&gt;1,"Check duplicate child ID",IF(OR($B103="",$C103="",$D103=""),"Check child details",IF($M103=0,"Add complete contact",IF(OR(AND(COUNTA($E103:$G103)&gt;0,COUNTA($E103:$G103)&lt;3),AND(COUNTA($H103:$J103)&gt;0,COUNTA($H103:$J103)&lt;3)),"Check incomplete contact",IF($L103="Inactive","Inactive record","No missing fields found"))))))</f>
        <v/>
      </c>
    </row>
    <row r="104" ht="28" customHeight="1">
      <c r="A104" s="12" t="n"/>
      <c r="B104" s="13" t="n"/>
      <c r="C104" s="13" t="n"/>
      <c r="D104" s="13" t="n"/>
      <c r="E104" s="13" t="n"/>
      <c r="F104" s="13" t="n"/>
      <c r="G104" s="12" t="n"/>
      <c r="H104" s="13" t="n"/>
      <c r="I104" s="13" t="n"/>
      <c r="J104" s="12" t="n"/>
      <c r="K104" s="23" t="n"/>
      <c r="L104" s="13" t="n"/>
      <c r="M104" s="17">
        <f>IF($A104="","",IF(AND($E104&lt;&gt;"",$F104&lt;&gt;"",$G104&lt;&gt;""),1,0)+IF(AND($H104&lt;&gt;"",$I104&lt;&gt;"",$J104&lt;&gt;""),1,0))</f>
        <v/>
      </c>
      <c r="N104" s="6">
        <f>IF($A104="","",IF($K104="","Needs review date",IFERROR(IF($K104&lt;TODAY()-Assumptions!$G$4,"Review due","Current"),"Check review inputs")))</f>
        <v/>
      </c>
      <c r="O104" s="18">
        <f>IF($A104="","",IF(COUNTIF($A$5:$A$104,$A104)&gt;1,"Check duplicate child ID",IF(OR($B104="",$C104="",$D104=""),"Check child details",IF($M104=0,"Add complete contact",IF(OR(AND(COUNTA($E104:$G104)&gt;0,COUNTA($E104:$G104)&lt;3),AND(COUNTA($H104:$J104)&gt;0,COUNTA($H104:$J104)&lt;3)),"Check incomplete contact",IF($L104="Inactive","Inactive record","No missing fields found"))))))</f>
        <v/>
      </c>
    </row>
  </sheetData>
  <autoFilter ref="A4:O104"/>
  <mergeCells count="1">
    <mergeCell ref="A1:O1"/>
  </mergeCells>
  <conditionalFormatting sqref="M5:O104">
    <cfRule type="expression" priority="1" dxfId="0" stopIfTrue="1">
      <formula>OR($N5="Review due",$N5="Needs review date",$N5="Check review inputs",LEFT($O5,5)="Check",$O5="Add complete contact")</formula>
    </cfRule>
    <cfRule type="expression" priority="2" dxfId="1" stopIfTrue="0">
      <formula>AND($N5="Current",$O5="No missing fields found",$L5="Active")</formula>
    </cfRule>
  </conditionalFormatting>
  <conditionalFormatting sqref="A5:A104">
    <cfRule type="expression" priority="3" dxfId="0" stopIfTrue="1">
      <formula>AND($A5&lt;&gt;"",COUNTIF($A$5:$A$104,$A5)&gt;1)</formula>
    </cfRule>
  </conditionalFormatting>
  <dataValidations count="5">
    <dataValidation sqref="C5:C104" showDropDown="0" showInputMessage="1" showErrorMessage="1" allowBlank="0" errorTitle="Check room" error="Choose a room from the editable Assumptions list." promptTitle="Room" prompt="Select the child's assigned room." type="list">
      <formula1>INDIRECT("Assumptions!$A$4:$A$8")</formula1>
    </dataValidation>
    <dataValidation sqref="D5:D104" showDropDown="0" showInputMessage="1" showErrorMessage="1" allowBlank="0" errorTitle="Check staff assignment" error="Choose a staff assignment from the Assumptions list." promptTitle="Primary staff" prompt="Select the primary staff assignment." type="list">
      <formula1>INDIRECT("Assumptions!$B$4:$B$8")</formula1>
    </dataValidation>
    <dataValidation sqref="F5:F104 I5:I104" showDropDown="0" showInputMessage="1" showErrorMessage="1" allowBlank="0" errorTitle="Check relationship" error="Choose a relationship from the Assumptions list." promptTitle="Relationship" prompt="Select the contact's relationship to the child." type="list">
      <formula1>INDIRECT("Assumptions!$C$4:$C$8")</formula1>
    </dataValidation>
    <dataValidation sqref="L5:L104" showDropDown="0" showInputMessage="1" showErrorMessage="1" allowBlank="0" errorTitle="Check record status" error="Choose a record status from the Assumptions list." promptTitle="Record status" prompt="Select the current administrative record status." type="list">
      <formula1>INDIRECT("Assumptions!$D$4:$D$6")</formula1>
    </dataValidation>
    <dataValidation sqref="K5:K104" showDropDown="0" showInputMessage="1" showErrorMessage="1" allowBlank="0" errorTitle="Check review date" error="Enter a date between the earliest accepted date on Assumptions and today." promptTitle="Last reviewed" prompt="Enter the date a person last reviewed this contact entry." type="date" operator="between">
      <formula1>INDIRECT("Assumptions!$G$6")</formula1>
      <formula2>TODAY()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  <col width="24" customWidth="1" min="3" max="3"/>
    <col width="21" customWidth="1" min="4" max="4"/>
    <col width="3" customWidth="1" min="5" max="5"/>
    <col width="37" customWidth="1" min="6" max="6"/>
    <col width="17" customWidth="1" min="7" max="7"/>
    <col width="49" customWidth="1" min="8" max="8"/>
  </cols>
  <sheetData>
    <row r="1" ht="26" customHeight="1">
      <c r="A1" s="1" t="inlineStr">
        <is>
          <t>Daycare Emergency Contact Sheet — Assumptions</t>
        </is>
      </c>
      <c r="B1" s="21" t="n"/>
      <c r="C1" s="21" t="n"/>
      <c r="D1" s="21" t="n"/>
      <c r="E1" s="21" t="n"/>
      <c r="F1" s="21" t="n"/>
      <c r="G1" s="21" t="n"/>
      <c r="H1" s="22" t="n"/>
    </row>
    <row r="2" ht="34" customHeight="1">
      <c r="A2" s="11" t="inlineStr">
        <is>
          <t>Edit the pale-yellow choices and limits to match center procedures. Reminder results are prompts for a human review.</t>
        </is>
      </c>
    </row>
    <row r="3" ht="30" customHeight="1">
      <c r="A3" s="8" t="inlineStr">
        <is>
          <t>Room Choices</t>
        </is>
      </c>
      <c r="B3" s="8" t="inlineStr">
        <is>
          <t>Staff Choices</t>
        </is>
      </c>
      <c r="C3" s="8" t="inlineStr">
        <is>
          <t>Relationship Choices</t>
        </is>
      </c>
      <c r="D3" s="8" t="inlineStr">
        <is>
          <t>Record Status Choices</t>
        </is>
      </c>
      <c r="F3" s="2" t="inlineStr">
        <is>
          <t>Operational Setting</t>
        </is>
      </c>
      <c r="G3" s="2" t="inlineStr">
        <is>
          <t>Value</t>
        </is>
      </c>
      <c r="H3" s="2" t="inlineStr">
        <is>
          <t>Use</t>
        </is>
      </c>
    </row>
    <row r="4" ht="30" customHeight="1">
      <c r="A4" s="13" t="inlineStr">
        <is>
          <t>Infant Room</t>
        </is>
      </c>
      <c r="B4" s="13" t="inlineStr">
        <is>
          <t>Fictional Staff Atlas-01</t>
        </is>
      </c>
      <c r="C4" s="13" t="inlineStr">
        <is>
          <t>Parent / guardian</t>
        </is>
      </c>
      <c r="D4" s="13" t="inlineStr">
        <is>
          <t>Active</t>
        </is>
      </c>
      <c r="F4" s="16" t="inlineStr">
        <is>
          <t>Internal review reminder (days)</t>
        </is>
      </c>
      <c r="G4" s="19" t="n">
        <v>180</v>
      </c>
      <c r="H4" s="16" t="inlineStr">
        <is>
          <t>Creates a reminder for human review; confirm center policy.</t>
        </is>
      </c>
    </row>
    <row r="5" ht="30" customHeight="1">
      <c r="A5" s="13" t="inlineStr">
        <is>
          <t>Toddler Room</t>
        </is>
      </c>
      <c r="B5" s="13" t="inlineStr">
        <is>
          <t>Fictional Staff Birch-01</t>
        </is>
      </c>
      <c r="C5" s="13" t="inlineStr">
        <is>
          <t>Grandparent</t>
        </is>
      </c>
      <c r="D5" s="13" t="inlineStr">
        <is>
          <t>Pending review</t>
        </is>
      </c>
      <c r="F5" s="18" t="inlineStr">
        <is>
          <t>Preferred complete contacts per child</t>
        </is>
      </c>
      <c r="G5" s="19" t="n">
        <v>2</v>
      </c>
      <c r="H5" s="18" t="inlineStr">
        <is>
          <t>Used only for summary counts and does not set an outside requirement.</t>
        </is>
      </c>
    </row>
    <row r="6" ht="30" customHeight="1">
      <c r="A6" s="13" t="inlineStr">
        <is>
          <t>Preschool Room A</t>
        </is>
      </c>
      <c r="B6" s="13" t="inlineStr">
        <is>
          <t>Fictional Staff Cedar-01</t>
        </is>
      </c>
      <c r="C6" s="13" t="inlineStr">
        <is>
          <t>Aunt / uncle</t>
        </is>
      </c>
      <c r="D6" s="13" t="inlineStr">
        <is>
          <t>Inactive</t>
        </is>
      </c>
      <c r="F6" s="16" t="inlineStr">
        <is>
          <t>Earliest accepted review date</t>
        </is>
      </c>
      <c r="G6" s="24" t="n">
        <v>44449</v>
      </c>
      <c r="H6" s="16" t="inlineStr">
        <is>
          <t>Used only to validate dates entered on the contact roster.</t>
        </is>
      </c>
    </row>
    <row r="7" ht="30" customHeight="1">
      <c r="A7" s="13" t="inlineStr">
        <is>
          <t>Preschool Room B</t>
        </is>
      </c>
      <c r="B7" s="13" t="inlineStr">
        <is>
          <t>Fictional Staff Drift-01</t>
        </is>
      </c>
      <c r="C7" s="13" t="inlineStr">
        <is>
          <t>Family friend</t>
        </is>
      </c>
    </row>
    <row r="8" ht="30" customHeight="1">
      <c r="A8" s="13" t="inlineStr">
        <is>
          <t>Pre-K Room</t>
        </is>
      </c>
      <c r="B8" s="13" t="inlineStr">
        <is>
          <t>Fictional Staff Ember-01</t>
        </is>
      </c>
      <c r="C8" s="13" t="inlineStr">
        <is>
          <t>Other authorized adult</t>
        </is>
      </c>
    </row>
  </sheetData>
  <mergeCells count="1">
    <mergeCell ref="A1:H1"/>
  </mergeCells>
  <dataValidations count="3">
    <dataValidation sqref="G4" showDropDown="0" showInputMessage="1" showErrorMessage="1" allowBlank="0" errorTitle="Check reminder days" error="Enter a whole number from 1 through 730." promptTitle="Review reminder" prompt="Enter the center-selected reminder interval in days." type="whole" operator="between">
      <formula1>1</formula1>
      <formula2>730</formula2>
    </dataValidation>
    <dataValidation sqref="G5" showDropDown="0" showInputMessage="1" showErrorMessage="1" allowBlank="0" errorTitle="Check contact count" error="Enter 1 or 2 because the roster has two contact slots." promptTitle="Preferred contacts" prompt="Choose the preferred number of complete contacts." type="whole" operator="between">
      <formula1>1</formula1>
      <formula2>2</formula2>
    </dataValidation>
    <dataValidation sqref="G6" showDropDown="0" showInputMessage="1" showErrorMessage="1" allowBlank="0" errorTitle="Check earliest date" error="Enter a valid date no later than today." promptTitle="Earliest accepted date" prompt="Enter the earliest review date accepted for roster entry." type="date" operator="between">
      <formula1>DATE(2016,1,1)</formula1>
      <formula2>TODAY()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2026-09-09T19:10:19Z</dcterms:created>
  <dcterms:modified xmlns:dcterms="http://purl.org/dc/terms/" xmlns:xsi="http://www.w3.org/2001/XMLSchema-instance" xsi:type="dcterms:W3CDTF">2026-09-09T19:10:19+00:00Z</dcterms:modified>
</cp:coreProperties>
</file>