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Record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'Records'!$A$4:$M$104</definedName>
    <definedName name="_xlnm._FilterDatabase" localSheetId="2" hidden="1">'Assumptions'!$A$4:$C$10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mm/dd/yyyy"/>
  </numFmts>
  <fonts count="6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53666D"/>
      <sz val="9"/>
    </font>
    <font>
      <name val="Arial"/>
      <b val="1"/>
      <color rgb="00FFFFFF"/>
      <sz val="10"/>
    </font>
    <font>
      <name val="Arial"/>
      <color rgb="001F2D33"/>
      <sz val="10"/>
    </font>
    <font>
      <name val="Arial"/>
      <b val="1"/>
      <color rgb="001F2D33"/>
      <sz val="10"/>
    </font>
  </fonts>
  <fills count="7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D56A4A"/>
      </patternFill>
    </fill>
    <fill>
      <patternFill patternType="solid">
        <fgColor rgb="00F5F8F6"/>
      </patternFill>
    </fill>
    <fill>
      <patternFill patternType="solid">
        <fgColor rgb="00FFFFFF"/>
      </patternFill>
    </fill>
    <fill>
      <patternFill patternType="solid">
        <fgColor rgb="00FFF1C9"/>
      </patternFill>
    </fill>
  </fills>
  <borders count="2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  <xf numFmtId="1" fontId="4" fillId="5" borderId="1" applyAlignment="1" pivotButton="0" quotePrefix="0" xfId="0">
      <alignment horizontal="center" vertical="center"/>
    </xf>
    <xf numFmtId="1" fontId="4" fillId="4" borderId="1" applyAlignment="1" pivotButton="0" quotePrefix="0" xfId="0">
      <alignment horizontal="center" vertical="center"/>
    </xf>
    <xf numFmtId="1" fontId="5" fillId="5" borderId="1" applyAlignment="1" pivotButton="0" quotePrefix="0" xfId="0">
      <alignment horizontal="center" vertical="center"/>
    </xf>
    <xf numFmtId="1" fontId="5" fillId="4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center" vertical="center"/>
    </xf>
    <xf numFmtId="164" fontId="4" fillId="6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 wrapText="1"/>
    </xf>
    <xf numFmtId="164" fontId="4" fillId="6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top" wrapText="1"/>
    </xf>
    <xf numFmtId="1" fontId="4" fillId="6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3">
    <dxf>
      <font>
        <name val="Arial"/>
        <b val="1"/>
        <color rgb="00FFFFFF"/>
        <sz val="10"/>
      </font>
      <fill>
        <patternFill patternType="solid">
          <fgColor rgb="00B84A3A"/>
        </patternFill>
      </fill>
    </dxf>
    <dxf>
      <font>
        <name val="Arial"/>
        <b val="1"/>
        <color rgb="00FFFFFF"/>
        <sz val="10"/>
      </font>
      <fill>
        <patternFill patternType="solid">
          <fgColor rgb="00D56A4A"/>
        </patternFill>
      </fill>
    </dxf>
    <dxf>
      <font>
        <name val="Arial"/>
        <b val="1"/>
        <color rgb="00FFFFFF"/>
        <sz val="10"/>
      </font>
      <fill>
        <patternFill patternType="solid">
          <fgColor rgb="002F7A6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Record Review Status</a:t>
            </a:r>
          </a:p>
        </rich>
      </tx>
    </title>
    <plotArea>
      <barChart>
        <barDir val="bar"/>
        <grouping val="clustered"/>
        <ser>
          <idx val="0"/>
          <order val="0"/>
          <spPr>
            <a:solidFill xmlns:a="http://schemas.openxmlformats.org/drawingml/2006/main">
              <a:srgbClr val="D56A4A"/>
            </a:solidFill>
            <a:ln xmlns:a="http://schemas.openxmlformats.org/drawingml/2006/main">
              <a:prstDash val="solid"/>
            </a:ln>
          </spPr>
          <cat>
            <numRef>
              <f>'Summary'!$A$11:$A$15</f>
            </numRef>
          </cat>
          <val>
            <numRef>
              <f>'Summary'!$B$11:$B$15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Entries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3</row>
      <rowOff>0</rowOff>
    </from>
    <ext cx="3348000" cy="223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0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1" customWidth="1" min="1" max="1"/>
    <col width="17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</cols>
  <sheetData>
    <row r="1" ht="29" customHeight="1">
      <c r="A1" s="1" t="inlineStr">
        <is>
          <t>Daycare Immunization Expiry Tracker</t>
        </is>
      </c>
    </row>
    <row r="2" ht="22" customHeight="1">
      <c r="A2" s="2" t="inlineStr">
        <is>
          <t>Administrative review-date indicators calculated from entered fictional sample records.</t>
        </is>
      </c>
    </row>
    <row r="3"/>
    <row r="4">
      <c r="A4" s="3" t="inlineStr">
        <is>
          <t>Current Settings</t>
        </is>
      </c>
      <c r="B4" s="3" t="n"/>
    </row>
    <row r="5">
      <c r="A5" s="4" t="inlineStr">
        <is>
          <t>As-of date</t>
        </is>
      </c>
      <c r="B5" s="5">
        <f>IFERROR(IF(ISNUMBER(Assumptions!$B$5),Assumptions!$B$5,""),"")</f>
        <v/>
      </c>
    </row>
    <row r="6">
      <c r="A6" s="6" t="inlineStr">
        <is>
          <t>Review-soon window (days)</t>
        </is>
      </c>
      <c r="B6" s="7">
        <f>IFERROR(IF(ISNUMBER(Assumptions!$B$6),Assumptions!$B$6,""),"")</f>
        <v/>
      </c>
    </row>
    <row r="7">
      <c r="A7" s="4" t="inlineStr">
        <is>
          <t>Short review horizon (days)</t>
        </is>
      </c>
      <c r="B7" s="8">
        <f>IFERROR(IF(ISNUMBER(Assumptions!$B$7),Assumptions!$B$7,""),"")</f>
        <v/>
      </c>
    </row>
    <row r="8"/>
    <row r="9">
      <c r="A9" s="3" t="inlineStr">
        <is>
          <t>Record Indicators</t>
        </is>
      </c>
      <c r="B9" s="3" t="n"/>
    </row>
    <row r="10">
      <c r="A10" s="6" t="inlineStr">
        <is>
          <t>Total entered records</t>
        </is>
      </c>
      <c r="B10" s="9">
        <f>COUNTIF(Records!$A$5:$A$104,"&lt;&gt;")</f>
        <v/>
      </c>
    </row>
    <row r="11">
      <c r="A11" s="4" t="inlineStr">
        <is>
          <t>Date missing</t>
        </is>
      </c>
      <c r="B11" s="10">
        <f>COUNTIF(Records!$K$5:$K$104,"Date Missing")</f>
        <v/>
      </c>
    </row>
    <row r="12">
      <c r="A12" s="6" t="inlineStr">
        <is>
          <t>Past date</t>
        </is>
      </c>
      <c r="B12" s="9">
        <f>COUNTIF(Records!$K$5:$K$104,"Past Date")</f>
        <v/>
      </c>
    </row>
    <row r="13">
      <c r="A13" s="4" t="inlineStr">
        <is>
          <t>Review soon</t>
        </is>
      </c>
      <c r="B13" s="10">
        <f>COUNTIF(Records!$K$5:$K$104,"Review Soon")</f>
        <v/>
      </c>
    </row>
    <row r="14">
      <c r="A14" s="6" t="inlineStr">
        <is>
          <t>On file</t>
        </is>
      </c>
      <c r="B14" s="9">
        <f>COUNTIF(Records!$K$5:$K$104,"On File")</f>
        <v/>
      </c>
    </row>
    <row r="15">
      <c r="A15" s="4" t="inlineStr">
        <is>
          <t>Check entry</t>
        </is>
      </c>
      <c r="B15" s="10">
        <f>COUNTIF(Records!$K$5:$K$104,"Check Entry")</f>
        <v/>
      </c>
    </row>
    <row r="16"/>
    <row r="17">
      <c r="A17" s="3" t="inlineStr">
        <is>
          <t>Date Coverage</t>
        </is>
      </c>
      <c r="B17" s="3" t="n"/>
    </row>
    <row r="18">
      <c r="A18" s="6" t="inlineStr">
        <is>
          <t>Review dates entered</t>
        </is>
      </c>
      <c r="B18" s="9">
        <f>COUNT(Records!$G$5:$G$104)</f>
        <v/>
      </c>
    </row>
    <row r="19">
      <c r="A19" s="4" t="inlineStr">
        <is>
          <t>Due within short horizon</t>
        </is>
      </c>
      <c r="B19" s="10">
        <f>IF(OR(NOT(ISNUMBER($B$5)),NOT(ISNUMBER($B$7))),"",COUNTIFS(Records!$A$5:$A$104,"&lt;&gt;",Records!$G$5:$G$104,"&gt;="&amp;$B$5,Records!$G$5:$G$104,"&lt;="&amp;$B$5+$B$7))</f>
        <v/>
      </c>
    </row>
    <row r="20">
      <c r="A20" s="6" t="inlineStr">
        <is>
          <t>Last-checked dates entered</t>
        </is>
      </c>
      <c r="B20" s="9">
        <f>COUNT(Records!$L$5:$L$104)</f>
        <v/>
      </c>
    </row>
  </sheetData>
  <mergeCells count="1">
    <mergeCell ref="A1:J1"/>
  </mergeCells>
  <conditionalFormatting sqref="A11:B11">
    <cfRule type="expression" priority="1" dxfId="0">
      <formula>$B11&gt;0</formula>
    </cfRule>
  </conditionalFormatting>
  <conditionalFormatting sqref="A12:B12">
    <cfRule type="expression" priority="2" dxfId="0">
      <formula>$B12&gt;0</formula>
    </cfRule>
  </conditionalFormatting>
  <conditionalFormatting sqref="A13:B13">
    <cfRule type="expression" priority="3" dxfId="1">
      <formula>$B13&gt;0</formula>
    </cfRule>
  </conditionalFormatting>
  <conditionalFormatting sqref="A14:B14">
    <cfRule type="expression" priority="4" dxfId="2">
      <formula>$B14&gt;0</formula>
    </cfRule>
  </conditionalFormatting>
  <conditionalFormatting sqref="A15:B15">
    <cfRule type="expression" priority="5" dxfId="0">
      <formula>$B15&gt;0</formula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04"/>
  <sheetViews>
    <sheetView showGridLines="0" zoomScale="8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9" customWidth="1" min="3" max="3"/>
    <col width="19" customWidth="1" min="4" max="4"/>
    <col width="31" customWidth="1" min="5" max="5"/>
    <col width="15" customWidth="1" min="6" max="6"/>
    <col width="20" customWidth="1" min="7" max="7"/>
    <col width="15" customWidth="1" min="8" max="8"/>
    <col width="22" customWidth="1" min="9" max="9"/>
    <col width="15" customWidth="1" min="10" max="10"/>
    <col width="17" customWidth="1" min="11" max="11"/>
    <col width="15" customWidth="1" min="12" max="12"/>
    <col width="43" customWidth="1" min="13" max="13"/>
  </cols>
  <sheetData>
    <row r="1" ht="29" customHeight="1">
      <c r="A1" s="1" t="inlineStr">
        <is>
          <t>Immunization Review and Expiry Records</t>
        </is>
      </c>
    </row>
    <row r="2" ht="22" customHeight="1">
      <c r="A2" s="2" t="inlineStr">
        <is>
          <t>Yellow cells are editable. Dates are copied from supplied records; alerts only prompt a human administrative check.</t>
        </is>
      </c>
    </row>
    <row r="3" ht="20" customHeight="1">
      <c r="A3" s="2" t="inlineStr">
        <is>
          <t>All sample child references and entries are fictional.</t>
        </is>
      </c>
    </row>
    <row r="4" ht="40" customHeight="1">
      <c r="A4" s="11" t="inlineStr">
        <is>
          <t>Record ID</t>
        </is>
      </c>
      <c r="B4" s="11" t="inlineStr">
        <is>
          <t>Child Reference</t>
        </is>
      </c>
      <c r="C4" s="11" t="inlineStr">
        <is>
          <t>Child Label</t>
        </is>
      </c>
      <c r="D4" s="11" t="inlineStr">
        <is>
          <t>Room</t>
        </is>
      </c>
      <c r="E4" s="11" t="inlineStr">
        <is>
          <t>Record Description</t>
        </is>
      </c>
      <c r="F4" s="11" t="inlineStr">
        <is>
          <t>Record Date</t>
        </is>
      </c>
      <c r="G4" s="11" t="inlineStr">
        <is>
          <t>Review / Expiry Date Entered</t>
        </is>
      </c>
      <c r="H4" s="11" t="inlineStr">
        <is>
          <t>Date Received</t>
        </is>
      </c>
      <c r="I4" s="11" t="inlineStr">
        <is>
          <t>Assigned Role</t>
        </is>
      </c>
      <c r="J4" s="11" t="inlineStr">
        <is>
          <t>Days to Review</t>
        </is>
      </c>
      <c r="K4" s="11" t="inlineStr">
        <is>
          <t>Review Status</t>
        </is>
      </c>
      <c r="L4" s="11" t="inlineStr">
        <is>
          <t>Last Checked</t>
        </is>
      </c>
      <c r="M4" s="11" t="inlineStr">
        <is>
          <t>Administrative Notes</t>
        </is>
      </c>
    </row>
    <row r="5" ht="30" customHeight="1">
      <c r="A5" s="12" t="inlineStr">
        <is>
          <t>SAMPLE-001</t>
        </is>
      </c>
      <c r="B5" s="12" t="inlineStr">
        <is>
          <t>FICTIONAL-CH-001</t>
        </is>
      </c>
      <c r="C5" s="12" t="inlineStr">
        <is>
          <t>Fictional Child A</t>
        </is>
      </c>
      <c r="D5" s="13" t="inlineStr">
        <is>
          <t>Infant Cove</t>
        </is>
      </c>
      <c r="E5" s="12" t="inlineStr">
        <is>
          <t>DTaP record</t>
        </is>
      </c>
      <c r="F5" s="14" t="n">
        <v>46214</v>
      </c>
      <c r="G5" s="14" t="n">
        <v>46273</v>
      </c>
      <c r="H5" s="14" t="n">
        <v>46219</v>
      </c>
      <c r="I5" s="13" t="inlineStr">
        <is>
          <t>Health File Reviewer</t>
        </is>
      </c>
      <c r="J5" s="8">
        <f>IF(OR($A5="",$G5="",NOT(ISNUMBER($G5)),NOT(ISNUMBER(Assumptions!$B$5))),"",IFERROR($G5-Assumptions!$B$5,""))</f>
        <v/>
      </c>
      <c r="K5" s="15">
        <f>IF($A5="","",IF($G5="","Date Missing",IF(OR(NOT(ISNUMBER($G5)),NOT(ISNUMBER(Assumptions!$B$5)),NOT(ISNUMBER(Assumptions!$B$6))),"Check Entry",IFERROR(IF($G5&lt;Assumptions!$B$5,"Past Date",IF($G5&lt;=Assumptions!$B$5+Assumptions!$B$6,"Review Soon","On File")),"Check Entry"))))</f>
        <v/>
      </c>
      <c r="L5" s="14" t="n">
        <v>46272</v>
      </c>
      <c r="M5" s="16" t="inlineStr">
        <is>
          <t>Review date copied from a fictional supplied record.</t>
        </is>
      </c>
    </row>
    <row r="6" ht="30" customHeight="1">
      <c r="A6" s="12" t="inlineStr">
        <is>
          <t>SAMPLE-002</t>
        </is>
      </c>
      <c r="B6" s="12" t="inlineStr">
        <is>
          <t>FICTIONAL-CH-002</t>
        </is>
      </c>
      <c r="C6" s="12" t="inlineStr">
        <is>
          <t>Fictional Child B</t>
        </is>
      </c>
      <c r="D6" s="13" t="inlineStr">
        <is>
          <t>Toddler Trail</t>
        </is>
      </c>
      <c r="E6" s="12" t="inlineStr">
        <is>
          <t>Polio record</t>
        </is>
      </c>
      <c r="F6" s="14" t="n">
        <v>46094</v>
      </c>
      <c r="G6" s="14" t="n">
        <v>46274</v>
      </c>
      <c r="H6" s="14" t="n">
        <v>46099</v>
      </c>
      <c r="I6" s="13" t="inlineStr">
        <is>
          <t>Enrollment Lead</t>
        </is>
      </c>
      <c r="J6" s="7">
        <f>IF(OR($A6="",$G6="",NOT(ISNUMBER($G6)),NOT(ISNUMBER(Assumptions!$B$5))),"",IFERROR($G6-Assumptions!$B$5,""))</f>
        <v/>
      </c>
      <c r="K6" s="17">
        <f>IF($A6="","",IF($G6="","Date Missing",IF(OR(NOT(ISNUMBER($G6)),NOT(ISNUMBER(Assumptions!$B$5)),NOT(ISNUMBER(Assumptions!$B$6))),"Check Entry",IFERROR(IF($G6&lt;Assumptions!$B$5,"Past Date",IF($G6&lt;=Assumptions!$B$5+Assumptions!$B$6,"Review Soon","On File")),"Check Entry"))))</f>
        <v/>
      </c>
      <c r="L6" s="14" t="n">
        <v>46273</v>
      </c>
      <c r="M6" s="16" t="inlineStr">
        <is>
          <t>Boundary sample: review date equals the as-of date.</t>
        </is>
      </c>
    </row>
    <row r="7" ht="30" customHeight="1">
      <c r="A7" s="12" t="inlineStr">
        <is>
          <t>SAMPLE-003</t>
        </is>
      </c>
      <c r="B7" s="12" t="inlineStr">
        <is>
          <t>FICTIONAL-CH-003</t>
        </is>
      </c>
      <c r="C7" s="12" t="inlineStr">
        <is>
          <t>Fictional Child C</t>
        </is>
      </c>
      <c r="D7" s="13" t="inlineStr">
        <is>
          <t>Preschool Harbor</t>
        </is>
      </c>
      <c r="E7" s="12" t="inlineStr">
        <is>
          <t>MMR record</t>
        </is>
      </c>
      <c r="F7" s="14" t="n">
        <v>45974</v>
      </c>
      <c r="G7" s="14" t="n">
        <v>46281</v>
      </c>
      <c r="H7" s="14" t="n">
        <v>45979</v>
      </c>
      <c r="I7" s="13" t="inlineStr">
        <is>
          <t>Administrative Desk</t>
        </is>
      </c>
      <c r="J7" s="8">
        <f>IF(OR($A7="",$G7="",NOT(ISNUMBER($G7)),NOT(ISNUMBER(Assumptions!$B$5))),"",IFERROR($G7-Assumptions!$B$5,""))</f>
        <v/>
      </c>
      <c r="K7" s="15">
        <f>IF($A7="","",IF($G7="","Date Missing",IF(OR(NOT(ISNUMBER($G7)),NOT(ISNUMBER(Assumptions!$B$5)),NOT(ISNUMBER(Assumptions!$B$6))),"Check Entry",IFERROR(IF($G7&lt;Assumptions!$B$5,"Past Date",IF($G7&lt;=Assumptions!$B$5+Assumptions!$B$6,"Review Soon","On File")),"Check Entry"))))</f>
        <v/>
      </c>
      <c r="L7" s="14" t="n">
        <v>46271</v>
      </c>
      <c r="M7" s="16" t="inlineStr">
        <is>
          <t>Fictional sample awaiting administrative review.</t>
        </is>
      </c>
    </row>
    <row r="8" ht="30" customHeight="1">
      <c r="A8" s="12" t="inlineStr">
        <is>
          <t>SAMPLE-004</t>
        </is>
      </c>
      <c r="B8" s="12" t="inlineStr">
        <is>
          <t>FICTIONAL-CH-004</t>
        </is>
      </c>
      <c r="C8" s="12" t="inlineStr">
        <is>
          <t>Fictional Child D</t>
        </is>
      </c>
      <c r="D8" s="13" t="inlineStr">
        <is>
          <t>Pre-K Meadow</t>
        </is>
      </c>
      <c r="E8" s="12" t="inlineStr">
        <is>
          <t>Varicella record</t>
        </is>
      </c>
      <c r="F8" s="14" t="n">
        <v>46024</v>
      </c>
      <c r="G8" s="14" t="n">
        <v>46304</v>
      </c>
      <c r="H8" s="14" t="n">
        <v>46029</v>
      </c>
      <c r="I8" s="13" t="inlineStr">
        <is>
          <t>Health File Reviewer</t>
        </is>
      </c>
      <c r="J8" s="7">
        <f>IF(OR($A8="",$G8="",NOT(ISNUMBER($G8)),NOT(ISNUMBER(Assumptions!$B$5))),"",IFERROR($G8-Assumptions!$B$5,""))</f>
        <v/>
      </c>
      <c r="K8" s="17">
        <f>IF($A8="","",IF($G8="","Date Missing",IF(OR(NOT(ISNUMBER($G8)),NOT(ISNUMBER(Assumptions!$B$5)),NOT(ISNUMBER(Assumptions!$B$6))),"Check Entry",IFERROR(IF($G8&lt;Assumptions!$B$5,"Past Date",IF($G8&lt;=Assumptions!$B$5+Assumptions!$B$6,"Review Soon","On File")),"Check Entry"))))</f>
        <v/>
      </c>
      <c r="L8" s="14" t="n">
        <v>46269</v>
      </c>
      <c r="M8" s="16" t="inlineStr">
        <is>
          <t>Boundary sample: date equals the review-soon window end.</t>
        </is>
      </c>
    </row>
    <row r="9" ht="30" customHeight="1">
      <c r="A9" s="12" t="inlineStr">
        <is>
          <t>SAMPLE-005</t>
        </is>
      </c>
      <c r="B9" s="12" t="inlineStr">
        <is>
          <t>FICTIONAL-CH-005</t>
        </is>
      </c>
      <c r="C9" s="12" t="inlineStr">
        <is>
          <t>Fictional Child E</t>
        </is>
      </c>
      <c r="D9" s="13" t="inlineStr">
        <is>
          <t>Infant Cove</t>
        </is>
      </c>
      <c r="E9" s="12" t="inlineStr">
        <is>
          <t>Hepatitis B record</t>
        </is>
      </c>
      <c r="F9" s="14" t="n">
        <v>46154</v>
      </c>
      <c r="G9" s="14" t="n">
        <v>46305</v>
      </c>
      <c r="H9" s="14" t="n">
        <v>46159</v>
      </c>
      <c r="I9" s="13" t="inlineStr">
        <is>
          <t>Enrollment Lead</t>
        </is>
      </c>
      <c r="J9" s="8">
        <f>IF(OR($A9="",$G9="",NOT(ISNUMBER($G9)),NOT(ISNUMBER(Assumptions!$B$5))),"",IFERROR($G9-Assumptions!$B$5,""))</f>
        <v/>
      </c>
      <c r="K9" s="15">
        <f>IF($A9="","",IF($G9="","Date Missing",IF(OR(NOT(ISNUMBER($G9)),NOT(ISNUMBER(Assumptions!$B$5)),NOT(ISNUMBER(Assumptions!$B$6))),"Check Entry",IFERROR(IF($G9&lt;Assumptions!$B$5,"Past Date",IF($G9&lt;=Assumptions!$B$5+Assumptions!$B$6,"Review Soon","On File")),"Check Entry"))))</f>
        <v/>
      </c>
      <c r="L9" s="14" t="n">
        <v>46270</v>
      </c>
      <c r="M9" s="16" t="inlineStr">
        <is>
          <t>Boundary sample: one day beyond the review-soon window.</t>
        </is>
      </c>
    </row>
    <row r="10" ht="30" customHeight="1">
      <c r="A10" s="12" t="inlineStr">
        <is>
          <t>SAMPLE-006</t>
        </is>
      </c>
      <c r="B10" s="12" t="inlineStr">
        <is>
          <t>FICTIONAL-CH-006</t>
        </is>
      </c>
      <c r="C10" s="12" t="inlineStr">
        <is>
          <t>Fictional Child F</t>
        </is>
      </c>
      <c r="D10" s="13" t="inlineStr">
        <is>
          <t>Toddler Trail</t>
        </is>
      </c>
      <c r="E10" s="12" t="inlineStr">
        <is>
          <t>Hib record</t>
        </is>
      </c>
      <c r="F10" s="14" t="n">
        <v>46184</v>
      </c>
      <c r="G10" s="14" t="n"/>
      <c r="H10" s="14" t="n">
        <v>46189</v>
      </c>
      <c r="I10" s="13" t="inlineStr">
        <is>
          <t>Administrative Desk</t>
        </is>
      </c>
      <c r="J10" s="7">
        <f>IF(OR($A10="",$G10="",NOT(ISNUMBER($G10)),NOT(ISNUMBER(Assumptions!$B$5))),"",IFERROR($G10-Assumptions!$B$5,""))</f>
        <v/>
      </c>
      <c r="K10" s="17">
        <f>IF($A10="","",IF($G10="","Date Missing",IF(OR(NOT(ISNUMBER($G10)),NOT(ISNUMBER(Assumptions!$B$5)),NOT(ISNUMBER(Assumptions!$B$6))),"Check Entry",IFERROR(IF($G10&lt;Assumptions!$B$5,"Past Date",IF($G10&lt;=Assumptions!$B$5+Assumptions!$B$6,"Review Soon","On File")),"Check Entry"))))</f>
        <v/>
      </c>
      <c r="L10" s="14" t="n">
        <v>46266</v>
      </c>
      <c r="M10" s="16" t="inlineStr">
        <is>
          <t>No review date is entered in this fictional sample.</t>
        </is>
      </c>
    </row>
    <row r="11" ht="30" customHeight="1">
      <c r="A11" s="12" t="inlineStr">
        <is>
          <t>SAMPLE-007</t>
        </is>
      </c>
      <c r="B11" s="12" t="inlineStr">
        <is>
          <t>FICTIONAL-CH-007</t>
        </is>
      </c>
      <c r="C11" s="12" t="inlineStr">
        <is>
          <t>Fictional Child G</t>
        </is>
      </c>
      <c r="D11" s="13" t="inlineStr">
        <is>
          <t>Preschool Harbor</t>
        </is>
      </c>
      <c r="E11" s="12" t="inlineStr">
        <is>
          <t>Pneumococcal record</t>
        </is>
      </c>
      <c r="F11" s="14" t="n">
        <v>46074</v>
      </c>
      <c r="G11" s="14" t="n">
        <v>46334</v>
      </c>
      <c r="H11" s="14" t="n">
        <v>46079</v>
      </c>
      <c r="I11" s="13" t="inlineStr">
        <is>
          <t>Health File Reviewer</t>
        </is>
      </c>
      <c r="J11" s="8">
        <f>IF(OR($A11="",$G11="",NOT(ISNUMBER($G11)),NOT(ISNUMBER(Assumptions!$B$5))),"",IFERROR($G11-Assumptions!$B$5,""))</f>
        <v/>
      </c>
      <c r="K11" s="15">
        <f>IF($A11="","",IF($G11="","Date Missing",IF(OR(NOT(ISNUMBER($G11)),NOT(ISNUMBER(Assumptions!$B$5)),NOT(ISNUMBER(Assumptions!$B$6))),"Check Entry",IFERROR(IF($G11&lt;Assumptions!$B$5,"Past Date",IF($G11&lt;=Assumptions!$B$5+Assumptions!$B$6,"Review Soon","On File")),"Check Entry"))))</f>
        <v/>
      </c>
      <c r="L11" s="14" t="n">
        <v>46267</v>
      </c>
      <c r="M11" s="16" t="inlineStr">
        <is>
          <t>Fictional sample on file for later review.</t>
        </is>
      </c>
    </row>
    <row r="12" ht="30" customHeight="1">
      <c r="A12" s="12" t="inlineStr">
        <is>
          <t>SAMPLE-008</t>
        </is>
      </c>
      <c r="B12" s="12" t="inlineStr">
        <is>
          <t>FICTIONAL-CH-008</t>
        </is>
      </c>
      <c r="C12" s="12" t="inlineStr">
        <is>
          <t>Fictional Child H</t>
        </is>
      </c>
      <c r="D12" s="13" t="inlineStr">
        <is>
          <t>Pre-K Meadow</t>
        </is>
      </c>
      <c r="E12" s="12" t="inlineStr">
        <is>
          <t>Influenza record</t>
        </is>
      </c>
      <c r="F12" s="14" t="n">
        <v>45874</v>
      </c>
      <c r="G12" s="14" t="n">
        <v>46229</v>
      </c>
      <c r="H12" s="14" t="n">
        <v>45879</v>
      </c>
      <c r="I12" s="13" t="inlineStr">
        <is>
          <t>Enrollment Lead</t>
        </is>
      </c>
      <c r="J12" s="7">
        <f>IF(OR($A12="",$G12="",NOT(ISNUMBER($G12)),NOT(ISNUMBER(Assumptions!$B$5))),"",IFERROR($G12-Assumptions!$B$5,""))</f>
        <v/>
      </c>
      <c r="K12" s="17">
        <f>IF($A12="","",IF($G12="","Date Missing",IF(OR(NOT(ISNUMBER($G12)),NOT(ISNUMBER(Assumptions!$B$5)),NOT(ISNUMBER(Assumptions!$B$6))),"Check Entry",IFERROR(IF($G12&lt;Assumptions!$B$5,"Past Date",IF($G12&lt;=Assumptions!$B$5+Assumptions!$B$6,"Review Soon","On File")),"Check Entry"))))</f>
        <v/>
      </c>
      <c r="L12" s="14" t="n">
        <v>46264</v>
      </c>
      <c r="M12" s="16" t="inlineStr">
        <is>
          <t>Past date retained to prompt a human check.</t>
        </is>
      </c>
    </row>
    <row r="13" ht="30" customHeight="1">
      <c r="A13" s="12" t="inlineStr">
        <is>
          <t>SAMPLE-009</t>
        </is>
      </c>
      <c r="B13" s="12" t="inlineStr">
        <is>
          <t>FICTIONAL-CH-009</t>
        </is>
      </c>
      <c r="C13" s="12" t="inlineStr">
        <is>
          <t>Fictional Child I</t>
        </is>
      </c>
      <c r="D13" s="13" t="inlineStr">
        <is>
          <t>Infant Cove</t>
        </is>
      </c>
      <c r="E13" s="12" t="inlineStr">
        <is>
          <t>Other supplied immunization record</t>
        </is>
      </c>
      <c r="F13" s="14" t="n">
        <v>46229</v>
      </c>
      <c r="G13" s="14" t="n">
        <v>46275</v>
      </c>
      <c r="H13" s="14" t="n">
        <v>46234</v>
      </c>
      <c r="I13" s="13" t="inlineStr">
        <is>
          <t>Administrative Desk</t>
        </is>
      </c>
      <c r="J13" s="8">
        <f>IF(OR($A13="",$G13="",NOT(ISNUMBER($G13)),NOT(ISNUMBER(Assumptions!$B$5))),"",IFERROR($G13-Assumptions!$B$5,""))</f>
        <v/>
      </c>
      <c r="K13" s="15">
        <f>IF($A13="","",IF($G13="","Date Missing",IF(OR(NOT(ISNUMBER($G13)),NOT(ISNUMBER(Assumptions!$B$5)),NOT(ISNUMBER(Assumptions!$B$6))),"Check Entry",IFERROR(IF($G13&lt;Assumptions!$B$5,"Past Date",IF($G13&lt;=Assumptions!$B$5+Assumptions!$B$6,"Review Soon","On File")),"Check Entry"))))</f>
        <v/>
      </c>
      <c r="L13" s="14" t="n">
        <v>46274</v>
      </c>
      <c r="M13" s="16" t="inlineStr">
        <is>
          <t>Fictional sample due within the short review horizon.</t>
        </is>
      </c>
    </row>
    <row r="14" ht="30" customHeight="1">
      <c r="A14" s="12" t="inlineStr">
        <is>
          <t>SAMPLE-010</t>
        </is>
      </c>
      <c r="B14" s="12" t="inlineStr">
        <is>
          <t>FICTIONAL-CH-010</t>
        </is>
      </c>
      <c r="C14" s="12" t="inlineStr">
        <is>
          <t>Fictional Child J</t>
        </is>
      </c>
      <c r="D14" s="13" t="inlineStr">
        <is>
          <t>Toddler Trail</t>
        </is>
      </c>
      <c r="E14" s="12" t="inlineStr">
        <is>
          <t>DTaP record</t>
        </is>
      </c>
      <c r="F14" s="14" t="n">
        <v>45674</v>
      </c>
      <c r="G14" s="14" t="n">
        <v>46639</v>
      </c>
      <c r="H14" s="14" t="n">
        <v>45679</v>
      </c>
      <c r="I14" s="13" t="inlineStr">
        <is>
          <t>Health File Reviewer</t>
        </is>
      </c>
      <c r="J14" s="7">
        <f>IF(OR($A14="",$G14="",NOT(ISNUMBER($G14)),NOT(ISNUMBER(Assumptions!$B$5))),"",IFERROR($G14-Assumptions!$B$5,""))</f>
        <v/>
      </c>
      <c r="K14" s="17">
        <f>IF($A14="","",IF($G14="","Date Missing",IF(OR(NOT(ISNUMBER($G14)),NOT(ISNUMBER(Assumptions!$B$5)),NOT(ISNUMBER(Assumptions!$B$6))),"Check Entry",IFERROR(IF($G14&lt;Assumptions!$B$5,"Past Date",IF($G14&lt;=Assumptions!$B$5+Assumptions!$B$6,"Review Soon","On File")),"Check Entry"))))</f>
        <v/>
      </c>
      <c r="L14" s="14" t="n">
        <v>46268</v>
      </c>
      <c r="M14" s="16" t="inlineStr">
        <is>
          <t>Future date entered from a fictional supplied record.</t>
        </is>
      </c>
    </row>
    <row r="15" ht="21" customHeight="1">
      <c r="A15" s="12" t="n"/>
      <c r="B15" s="12" t="n"/>
      <c r="C15" s="12" t="n"/>
      <c r="D15" s="13" t="n"/>
      <c r="E15" s="12" t="n"/>
      <c r="F15" s="14" t="n"/>
      <c r="G15" s="14" t="n"/>
      <c r="H15" s="14" t="n"/>
      <c r="I15" s="13" t="n"/>
      <c r="J15" s="8">
        <f>IF(OR($A15="",$G15="",NOT(ISNUMBER($G15)),NOT(ISNUMBER(Assumptions!$B$5))),"",IFERROR($G15-Assumptions!$B$5,""))</f>
        <v/>
      </c>
      <c r="K15" s="15">
        <f>IF($A15="","",IF($G15="","Date Missing",IF(OR(NOT(ISNUMBER($G15)),NOT(ISNUMBER(Assumptions!$B$5)),NOT(ISNUMBER(Assumptions!$B$6))),"Check Entry",IFERROR(IF($G15&lt;Assumptions!$B$5,"Past Date",IF($G15&lt;=Assumptions!$B$5+Assumptions!$B$6,"Review Soon","On File")),"Check Entry"))))</f>
        <v/>
      </c>
      <c r="L15" s="14" t="n"/>
      <c r="M15" s="16" t="n"/>
    </row>
    <row r="16" ht="21" customHeight="1">
      <c r="A16" s="12" t="n"/>
      <c r="B16" s="12" t="n"/>
      <c r="C16" s="12" t="n"/>
      <c r="D16" s="13" t="n"/>
      <c r="E16" s="12" t="n"/>
      <c r="F16" s="14" t="n"/>
      <c r="G16" s="14" t="n"/>
      <c r="H16" s="14" t="n"/>
      <c r="I16" s="13" t="n"/>
      <c r="J16" s="7">
        <f>IF(OR($A16="",$G16="",NOT(ISNUMBER($G16)),NOT(ISNUMBER(Assumptions!$B$5))),"",IFERROR($G16-Assumptions!$B$5,""))</f>
        <v/>
      </c>
      <c r="K16" s="17">
        <f>IF($A16="","",IF($G16="","Date Missing",IF(OR(NOT(ISNUMBER($G16)),NOT(ISNUMBER(Assumptions!$B$5)),NOT(ISNUMBER(Assumptions!$B$6))),"Check Entry",IFERROR(IF($G16&lt;Assumptions!$B$5,"Past Date",IF($G16&lt;=Assumptions!$B$5+Assumptions!$B$6,"Review Soon","On File")),"Check Entry"))))</f>
        <v/>
      </c>
      <c r="L16" s="14" t="n"/>
      <c r="M16" s="16" t="n"/>
    </row>
    <row r="17" ht="21" customHeight="1">
      <c r="A17" s="12" t="n"/>
      <c r="B17" s="12" t="n"/>
      <c r="C17" s="12" t="n"/>
      <c r="D17" s="13" t="n"/>
      <c r="E17" s="12" t="n"/>
      <c r="F17" s="14" t="n"/>
      <c r="G17" s="14" t="n"/>
      <c r="H17" s="14" t="n"/>
      <c r="I17" s="13" t="n"/>
      <c r="J17" s="8">
        <f>IF(OR($A17="",$G17="",NOT(ISNUMBER($G17)),NOT(ISNUMBER(Assumptions!$B$5))),"",IFERROR($G17-Assumptions!$B$5,""))</f>
        <v/>
      </c>
      <c r="K17" s="15">
        <f>IF($A17="","",IF($G17="","Date Missing",IF(OR(NOT(ISNUMBER($G17)),NOT(ISNUMBER(Assumptions!$B$5)),NOT(ISNUMBER(Assumptions!$B$6))),"Check Entry",IFERROR(IF($G17&lt;Assumptions!$B$5,"Past Date",IF($G17&lt;=Assumptions!$B$5+Assumptions!$B$6,"Review Soon","On File")),"Check Entry"))))</f>
        <v/>
      </c>
      <c r="L17" s="14" t="n"/>
      <c r="M17" s="16" t="n"/>
    </row>
    <row r="18" ht="21" customHeight="1">
      <c r="A18" s="12" t="n"/>
      <c r="B18" s="12" t="n"/>
      <c r="C18" s="12" t="n"/>
      <c r="D18" s="13" t="n"/>
      <c r="E18" s="12" t="n"/>
      <c r="F18" s="14" t="n"/>
      <c r="G18" s="14" t="n"/>
      <c r="H18" s="14" t="n"/>
      <c r="I18" s="13" t="n"/>
      <c r="J18" s="7">
        <f>IF(OR($A18="",$G18="",NOT(ISNUMBER($G18)),NOT(ISNUMBER(Assumptions!$B$5))),"",IFERROR($G18-Assumptions!$B$5,""))</f>
        <v/>
      </c>
      <c r="K18" s="17">
        <f>IF($A18="","",IF($G18="","Date Missing",IF(OR(NOT(ISNUMBER($G18)),NOT(ISNUMBER(Assumptions!$B$5)),NOT(ISNUMBER(Assumptions!$B$6))),"Check Entry",IFERROR(IF($G18&lt;Assumptions!$B$5,"Past Date",IF($G18&lt;=Assumptions!$B$5+Assumptions!$B$6,"Review Soon","On File")),"Check Entry"))))</f>
        <v/>
      </c>
      <c r="L18" s="14" t="n"/>
      <c r="M18" s="16" t="n"/>
    </row>
    <row r="19" ht="21" customHeight="1">
      <c r="A19" s="12" t="n"/>
      <c r="B19" s="12" t="n"/>
      <c r="C19" s="12" t="n"/>
      <c r="D19" s="13" t="n"/>
      <c r="E19" s="12" t="n"/>
      <c r="F19" s="14" t="n"/>
      <c r="G19" s="14" t="n"/>
      <c r="H19" s="14" t="n"/>
      <c r="I19" s="13" t="n"/>
      <c r="J19" s="8">
        <f>IF(OR($A19="",$G19="",NOT(ISNUMBER($G19)),NOT(ISNUMBER(Assumptions!$B$5))),"",IFERROR($G19-Assumptions!$B$5,""))</f>
        <v/>
      </c>
      <c r="K19" s="15">
        <f>IF($A19="","",IF($G19="","Date Missing",IF(OR(NOT(ISNUMBER($G19)),NOT(ISNUMBER(Assumptions!$B$5)),NOT(ISNUMBER(Assumptions!$B$6))),"Check Entry",IFERROR(IF($G19&lt;Assumptions!$B$5,"Past Date",IF($G19&lt;=Assumptions!$B$5+Assumptions!$B$6,"Review Soon","On File")),"Check Entry"))))</f>
        <v/>
      </c>
      <c r="L19" s="14" t="n"/>
      <c r="M19" s="16" t="n"/>
    </row>
    <row r="20" ht="21" customHeight="1">
      <c r="A20" s="12" t="n"/>
      <c r="B20" s="12" t="n"/>
      <c r="C20" s="12" t="n"/>
      <c r="D20" s="13" t="n"/>
      <c r="E20" s="12" t="n"/>
      <c r="F20" s="14" t="n"/>
      <c r="G20" s="14" t="n"/>
      <c r="H20" s="14" t="n"/>
      <c r="I20" s="13" t="n"/>
      <c r="J20" s="7">
        <f>IF(OR($A20="",$G20="",NOT(ISNUMBER($G20)),NOT(ISNUMBER(Assumptions!$B$5))),"",IFERROR($G20-Assumptions!$B$5,""))</f>
        <v/>
      </c>
      <c r="K20" s="17">
        <f>IF($A20="","",IF($G20="","Date Missing",IF(OR(NOT(ISNUMBER($G20)),NOT(ISNUMBER(Assumptions!$B$5)),NOT(ISNUMBER(Assumptions!$B$6))),"Check Entry",IFERROR(IF($G20&lt;Assumptions!$B$5,"Past Date",IF($G20&lt;=Assumptions!$B$5+Assumptions!$B$6,"Review Soon","On File")),"Check Entry"))))</f>
        <v/>
      </c>
      <c r="L20" s="14" t="n"/>
      <c r="M20" s="16" t="n"/>
    </row>
    <row r="21" ht="21" customHeight="1">
      <c r="A21" s="12" t="n"/>
      <c r="B21" s="12" t="n"/>
      <c r="C21" s="12" t="n"/>
      <c r="D21" s="13" t="n"/>
      <c r="E21" s="12" t="n"/>
      <c r="F21" s="14" t="n"/>
      <c r="G21" s="14" t="n"/>
      <c r="H21" s="14" t="n"/>
      <c r="I21" s="13" t="n"/>
      <c r="J21" s="8">
        <f>IF(OR($A21="",$G21="",NOT(ISNUMBER($G21)),NOT(ISNUMBER(Assumptions!$B$5))),"",IFERROR($G21-Assumptions!$B$5,""))</f>
        <v/>
      </c>
      <c r="K21" s="15">
        <f>IF($A21="","",IF($G21="","Date Missing",IF(OR(NOT(ISNUMBER($G21)),NOT(ISNUMBER(Assumptions!$B$5)),NOT(ISNUMBER(Assumptions!$B$6))),"Check Entry",IFERROR(IF($G21&lt;Assumptions!$B$5,"Past Date",IF($G21&lt;=Assumptions!$B$5+Assumptions!$B$6,"Review Soon","On File")),"Check Entry"))))</f>
        <v/>
      </c>
      <c r="L21" s="14" t="n"/>
      <c r="M21" s="16" t="n"/>
    </row>
    <row r="22" ht="21" customHeight="1">
      <c r="A22" s="12" t="n"/>
      <c r="B22" s="12" t="n"/>
      <c r="C22" s="12" t="n"/>
      <c r="D22" s="13" t="n"/>
      <c r="E22" s="12" t="n"/>
      <c r="F22" s="14" t="n"/>
      <c r="G22" s="14" t="n"/>
      <c r="H22" s="14" t="n"/>
      <c r="I22" s="13" t="n"/>
      <c r="J22" s="7">
        <f>IF(OR($A22="",$G22="",NOT(ISNUMBER($G22)),NOT(ISNUMBER(Assumptions!$B$5))),"",IFERROR($G22-Assumptions!$B$5,""))</f>
        <v/>
      </c>
      <c r="K22" s="17">
        <f>IF($A22="","",IF($G22="","Date Missing",IF(OR(NOT(ISNUMBER($G22)),NOT(ISNUMBER(Assumptions!$B$5)),NOT(ISNUMBER(Assumptions!$B$6))),"Check Entry",IFERROR(IF($G22&lt;Assumptions!$B$5,"Past Date",IF($G22&lt;=Assumptions!$B$5+Assumptions!$B$6,"Review Soon","On File")),"Check Entry"))))</f>
        <v/>
      </c>
      <c r="L22" s="14" t="n"/>
      <c r="M22" s="16" t="n"/>
    </row>
    <row r="23" ht="21" customHeight="1">
      <c r="A23" s="12" t="n"/>
      <c r="B23" s="12" t="n"/>
      <c r="C23" s="12" t="n"/>
      <c r="D23" s="13" t="n"/>
      <c r="E23" s="12" t="n"/>
      <c r="F23" s="14" t="n"/>
      <c r="G23" s="14" t="n"/>
      <c r="H23" s="14" t="n"/>
      <c r="I23" s="13" t="n"/>
      <c r="J23" s="8">
        <f>IF(OR($A23="",$G23="",NOT(ISNUMBER($G23)),NOT(ISNUMBER(Assumptions!$B$5))),"",IFERROR($G23-Assumptions!$B$5,""))</f>
        <v/>
      </c>
      <c r="K23" s="15">
        <f>IF($A23="","",IF($G23="","Date Missing",IF(OR(NOT(ISNUMBER($G23)),NOT(ISNUMBER(Assumptions!$B$5)),NOT(ISNUMBER(Assumptions!$B$6))),"Check Entry",IFERROR(IF($G23&lt;Assumptions!$B$5,"Past Date",IF($G23&lt;=Assumptions!$B$5+Assumptions!$B$6,"Review Soon","On File")),"Check Entry"))))</f>
        <v/>
      </c>
      <c r="L23" s="14" t="n"/>
      <c r="M23" s="16" t="n"/>
    </row>
    <row r="24" ht="21" customHeight="1">
      <c r="A24" s="12" t="n"/>
      <c r="B24" s="12" t="n"/>
      <c r="C24" s="12" t="n"/>
      <c r="D24" s="13" t="n"/>
      <c r="E24" s="12" t="n"/>
      <c r="F24" s="14" t="n"/>
      <c r="G24" s="14" t="n"/>
      <c r="H24" s="14" t="n"/>
      <c r="I24" s="13" t="n"/>
      <c r="J24" s="7">
        <f>IF(OR($A24="",$G24="",NOT(ISNUMBER($G24)),NOT(ISNUMBER(Assumptions!$B$5))),"",IFERROR($G24-Assumptions!$B$5,""))</f>
        <v/>
      </c>
      <c r="K24" s="17">
        <f>IF($A24="","",IF($G24="","Date Missing",IF(OR(NOT(ISNUMBER($G24)),NOT(ISNUMBER(Assumptions!$B$5)),NOT(ISNUMBER(Assumptions!$B$6))),"Check Entry",IFERROR(IF($G24&lt;Assumptions!$B$5,"Past Date",IF($G24&lt;=Assumptions!$B$5+Assumptions!$B$6,"Review Soon","On File")),"Check Entry"))))</f>
        <v/>
      </c>
      <c r="L24" s="14" t="n"/>
      <c r="M24" s="16" t="n"/>
    </row>
    <row r="25" ht="21" customHeight="1">
      <c r="A25" s="12" t="n"/>
      <c r="B25" s="12" t="n"/>
      <c r="C25" s="12" t="n"/>
      <c r="D25" s="13" t="n"/>
      <c r="E25" s="12" t="n"/>
      <c r="F25" s="14" t="n"/>
      <c r="G25" s="14" t="n"/>
      <c r="H25" s="14" t="n"/>
      <c r="I25" s="13" t="n"/>
      <c r="J25" s="8">
        <f>IF(OR($A25="",$G25="",NOT(ISNUMBER($G25)),NOT(ISNUMBER(Assumptions!$B$5))),"",IFERROR($G25-Assumptions!$B$5,""))</f>
        <v/>
      </c>
      <c r="K25" s="15">
        <f>IF($A25="","",IF($G25="","Date Missing",IF(OR(NOT(ISNUMBER($G25)),NOT(ISNUMBER(Assumptions!$B$5)),NOT(ISNUMBER(Assumptions!$B$6))),"Check Entry",IFERROR(IF($G25&lt;Assumptions!$B$5,"Past Date",IF($G25&lt;=Assumptions!$B$5+Assumptions!$B$6,"Review Soon","On File")),"Check Entry"))))</f>
        <v/>
      </c>
      <c r="L25" s="14" t="n"/>
      <c r="M25" s="16" t="n"/>
    </row>
    <row r="26" ht="21" customHeight="1">
      <c r="A26" s="12" t="n"/>
      <c r="B26" s="12" t="n"/>
      <c r="C26" s="12" t="n"/>
      <c r="D26" s="13" t="n"/>
      <c r="E26" s="12" t="n"/>
      <c r="F26" s="14" t="n"/>
      <c r="G26" s="14" t="n"/>
      <c r="H26" s="14" t="n"/>
      <c r="I26" s="13" t="n"/>
      <c r="J26" s="7">
        <f>IF(OR($A26="",$G26="",NOT(ISNUMBER($G26)),NOT(ISNUMBER(Assumptions!$B$5))),"",IFERROR($G26-Assumptions!$B$5,""))</f>
        <v/>
      </c>
      <c r="K26" s="17">
        <f>IF($A26="","",IF($G26="","Date Missing",IF(OR(NOT(ISNUMBER($G26)),NOT(ISNUMBER(Assumptions!$B$5)),NOT(ISNUMBER(Assumptions!$B$6))),"Check Entry",IFERROR(IF($G26&lt;Assumptions!$B$5,"Past Date",IF($G26&lt;=Assumptions!$B$5+Assumptions!$B$6,"Review Soon","On File")),"Check Entry"))))</f>
        <v/>
      </c>
      <c r="L26" s="14" t="n"/>
      <c r="M26" s="16" t="n"/>
    </row>
    <row r="27" ht="21" customHeight="1">
      <c r="A27" s="12" t="n"/>
      <c r="B27" s="12" t="n"/>
      <c r="C27" s="12" t="n"/>
      <c r="D27" s="13" t="n"/>
      <c r="E27" s="12" t="n"/>
      <c r="F27" s="14" t="n"/>
      <c r="G27" s="14" t="n"/>
      <c r="H27" s="14" t="n"/>
      <c r="I27" s="13" t="n"/>
      <c r="J27" s="8">
        <f>IF(OR($A27="",$G27="",NOT(ISNUMBER($G27)),NOT(ISNUMBER(Assumptions!$B$5))),"",IFERROR($G27-Assumptions!$B$5,""))</f>
        <v/>
      </c>
      <c r="K27" s="15">
        <f>IF($A27="","",IF($G27="","Date Missing",IF(OR(NOT(ISNUMBER($G27)),NOT(ISNUMBER(Assumptions!$B$5)),NOT(ISNUMBER(Assumptions!$B$6))),"Check Entry",IFERROR(IF($G27&lt;Assumptions!$B$5,"Past Date",IF($G27&lt;=Assumptions!$B$5+Assumptions!$B$6,"Review Soon","On File")),"Check Entry"))))</f>
        <v/>
      </c>
      <c r="L27" s="14" t="n"/>
      <c r="M27" s="16" t="n"/>
    </row>
    <row r="28" ht="21" customHeight="1">
      <c r="A28" s="12" t="n"/>
      <c r="B28" s="12" t="n"/>
      <c r="C28" s="12" t="n"/>
      <c r="D28" s="13" t="n"/>
      <c r="E28" s="12" t="n"/>
      <c r="F28" s="14" t="n"/>
      <c r="G28" s="14" t="n"/>
      <c r="H28" s="14" t="n"/>
      <c r="I28" s="13" t="n"/>
      <c r="J28" s="7">
        <f>IF(OR($A28="",$G28="",NOT(ISNUMBER($G28)),NOT(ISNUMBER(Assumptions!$B$5))),"",IFERROR($G28-Assumptions!$B$5,""))</f>
        <v/>
      </c>
      <c r="K28" s="17">
        <f>IF($A28="","",IF($G28="","Date Missing",IF(OR(NOT(ISNUMBER($G28)),NOT(ISNUMBER(Assumptions!$B$5)),NOT(ISNUMBER(Assumptions!$B$6))),"Check Entry",IFERROR(IF($G28&lt;Assumptions!$B$5,"Past Date",IF($G28&lt;=Assumptions!$B$5+Assumptions!$B$6,"Review Soon","On File")),"Check Entry"))))</f>
        <v/>
      </c>
      <c r="L28" s="14" t="n"/>
      <c r="M28" s="16" t="n"/>
    </row>
    <row r="29" ht="21" customHeight="1">
      <c r="A29" s="12" t="n"/>
      <c r="B29" s="12" t="n"/>
      <c r="C29" s="12" t="n"/>
      <c r="D29" s="13" t="n"/>
      <c r="E29" s="12" t="n"/>
      <c r="F29" s="14" t="n"/>
      <c r="G29" s="14" t="n"/>
      <c r="H29" s="14" t="n"/>
      <c r="I29" s="13" t="n"/>
      <c r="J29" s="8">
        <f>IF(OR($A29="",$G29="",NOT(ISNUMBER($G29)),NOT(ISNUMBER(Assumptions!$B$5))),"",IFERROR($G29-Assumptions!$B$5,""))</f>
        <v/>
      </c>
      <c r="K29" s="15">
        <f>IF($A29="","",IF($G29="","Date Missing",IF(OR(NOT(ISNUMBER($G29)),NOT(ISNUMBER(Assumptions!$B$5)),NOT(ISNUMBER(Assumptions!$B$6))),"Check Entry",IFERROR(IF($G29&lt;Assumptions!$B$5,"Past Date",IF($G29&lt;=Assumptions!$B$5+Assumptions!$B$6,"Review Soon","On File")),"Check Entry"))))</f>
        <v/>
      </c>
      <c r="L29" s="14" t="n"/>
      <c r="M29" s="16" t="n"/>
    </row>
    <row r="30" ht="21" customHeight="1">
      <c r="A30" s="12" t="n"/>
      <c r="B30" s="12" t="n"/>
      <c r="C30" s="12" t="n"/>
      <c r="D30" s="13" t="n"/>
      <c r="E30" s="12" t="n"/>
      <c r="F30" s="14" t="n"/>
      <c r="G30" s="14" t="n"/>
      <c r="H30" s="14" t="n"/>
      <c r="I30" s="13" t="n"/>
      <c r="J30" s="7">
        <f>IF(OR($A30="",$G30="",NOT(ISNUMBER($G30)),NOT(ISNUMBER(Assumptions!$B$5))),"",IFERROR($G30-Assumptions!$B$5,""))</f>
        <v/>
      </c>
      <c r="K30" s="17">
        <f>IF($A30="","",IF($G30="","Date Missing",IF(OR(NOT(ISNUMBER($G30)),NOT(ISNUMBER(Assumptions!$B$5)),NOT(ISNUMBER(Assumptions!$B$6))),"Check Entry",IFERROR(IF($G30&lt;Assumptions!$B$5,"Past Date",IF($G30&lt;=Assumptions!$B$5+Assumptions!$B$6,"Review Soon","On File")),"Check Entry"))))</f>
        <v/>
      </c>
      <c r="L30" s="14" t="n"/>
      <c r="M30" s="16" t="n"/>
    </row>
    <row r="31" ht="21" customHeight="1">
      <c r="A31" s="12" t="n"/>
      <c r="B31" s="12" t="n"/>
      <c r="C31" s="12" t="n"/>
      <c r="D31" s="13" t="n"/>
      <c r="E31" s="12" t="n"/>
      <c r="F31" s="14" t="n"/>
      <c r="G31" s="14" t="n"/>
      <c r="H31" s="14" t="n"/>
      <c r="I31" s="13" t="n"/>
      <c r="J31" s="8">
        <f>IF(OR($A31="",$G31="",NOT(ISNUMBER($G31)),NOT(ISNUMBER(Assumptions!$B$5))),"",IFERROR($G31-Assumptions!$B$5,""))</f>
        <v/>
      </c>
      <c r="K31" s="15">
        <f>IF($A31="","",IF($G31="","Date Missing",IF(OR(NOT(ISNUMBER($G31)),NOT(ISNUMBER(Assumptions!$B$5)),NOT(ISNUMBER(Assumptions!$B$6))),"Check Entry",IFERROR(IF($G31&lt;Assumptions!$B$5,"Past Date",IF($G31&lt;=Assumptions!$B$5+Assumptions!$B$6,"Review Soon","On File")),"Check Entry"))))</f>
        <v/>
      </c>
      <c r="L31" s="14" t="n"/>
      <c r="M31" s="16" t="n"/>
    </row>
    <row r="32" ht="21" customHeight="1">
      <c r="A32" s="12" t="n"/>
      <c r="B32" s="12" t="n"/>
      <c r="C32" s="12" t="n"/>
      <c r="D32" s="13" t="n"/>
      <c r="E32" s="12" t="n"/>
      <c r="F32" s="14" t="n"/>
      <c r="G32" s="14" t="n"/>
      <c r="H32" s="14" t="n"/>
      <c r="I32" s="13" t="n"/>
      <c r="J32" s="7">
        <f>IF(OR($A32="",$G32="",NOT(ISNUMBER($G32)),NOT(ISNUMBER(Assumptions!$B$5))),"",IFERROR($G32-Assumptions!$B$5,""))</f>
        <v/>
      </c>
      <c r="K32" s="17">
        <f>IF($A32="","",IF($G32="","Date Missing",IF(OR(NOT(ISNUMBER($G32)),NOT(ISNUMBER(Assumptions!$B$5)),NOT(ISNUMBER(Assumptions!$B$6))),"Check Entry",IFERROR(IF($G32&lt;Assumptions!$B$5,"Past Date",IF($G32&lt;=Assumptions!$B$5+Assumptions!$B$6,"Review Soon","On File")),"Check Entry"))))</f>
        <v/>
      </c>
      <c r="L32" s="14" t="n"/>
      <c r="M32" s="16" t="n"/>
    </row>
    <row r="33" ht="21" customHeight="1">
      <c r="A33" s="12" t="n"/>
      <c r="B33" s="12" t="n"/>
      <c r="C33" s="12" t="n"/>
      <c r="D33" s="13" t="n"/>
      <c r="E33" s="12" t="n"/>
      <c r="F33" s="14" t="n"/>
      <c r="G33" s="14" t="n"/>
      <c r="H33" s="14" t="n"/>
      <c r="I33" s="13" t="n"/>
      <c r="J33" s="8">
        <f>IF(OR($A33="",$G33="",NOT(ISNUMBER($G33)),NOT(ISNUMBER(Assumptions!$B$5))),"",IFERROR($G33-Assumptions!$B$5,""))</f>
        <v/>
      </c>
      <c r="K33" s="15">
        <f>IF($A33="","",IF($G33="","Date Missing",IF(OR(NOT(ISNUMBER($G33)),NOT(ISNUMBER(Assumptions!$B$5)),NOT(ISNUMBER(Assumptions!$B$6))),"Check Entry",IFERROR(IF($G33&lt;Assumptions!$B$5,"Past Date",IF($G33&lt;=Assumptions!$B$5+Assumptions!$B$6,"Review Soon","On File")),"Check Entry"))))</f>
        <v/>
      </c>
      <c r="L33" s="14" t="n"/>
      <c r="M33" s="16" t="n"/>
    </row>
    <row r="34" ht="21" customHeight="1">
      <c r="A34" s="12" t="n"/>
      <c r="B34" s="12" t="n"/>
      <c r="C34" s="12" t="n"/>
      <c r="D34" s="13" t="n"/>
      <c r="E34" s="12" t="n"/>
      <c r="F34" s="14" t="n"/>
      <c r="G34" s="14" t="n"/>
      <c r="H34" s="14" t="n"/>
      <c r="I34" s="13" t="n"/>
      <c r="J34" s="7">
        <f>IF(OR($A34="",$G34="",NOT(ISNUMBER($G34)),NOT(ISNUMBER(Assumptions!$B$5))),"",IFERROR($G34-Assumptions!$B$5,""))</f>
        <v/>
      </c>
      <c r="K34" s="17">
        <f>IF($A34="","",IF($G34="","Date Missing",IF(OR(NOT(ISNUMBER($G34)),NOT(ISNUMBER(Assumptions!$B$5)),NOT(ISNUMBER(Assumptions!$B$6))),"Check Entry",IFERROR(IF($G34&lt;Assumptions!$B$5,"Past Date",IF($G34&lt;=Assumptions!$B$5+Assumptions!$B$6,"Review Soon","On File")),"Check Entry"))))</f>
        <v/>
      </c>
      <c r="L34" s="14" t="n"/>
      <c r="M34" s="16" t="n"/>
    </row>
    <row r="35" ht="21" customHeight="1">
      <c r="A35" s="12" t="n"/>
      <c r="B35" s="12" t="n"/>
      <c r="C35" s="12" t="n"/>
      <c r="D35" s="13" t="n"/>
      <c r="E35" s="12" t="n"/>
      <c r="F35" s="14" t="n"/>
      <c r="G35" s="14" t="n"/>
      <c r="H35" s="14" t="n"/>
      <c r="I35" s="13" t="n"/>
      <c r="J35" s="8">
        <f>IF(OR($A35="",$G35="",NOT(ISNUMBER($G35)),NOT(ISNUMBER(Assumptions!$B$5))),"",IFERROR($G35-Assumptions!$B$5,""))</f>
        <v/>
      </c>
      <c r="K35" s="15">
        <f>IF($A35="","",IF($G35="","Date Missing",IF(OR(NOT(ISNUMBER($G35)),NOT(ISNUMBER(Assumptions!$B$5)),NOT(ISNUMBER(Assumptions!$B$6))),"Check Entry",IFERROR(IF($G35&lt;Assumptions!$B$5,"Past Date",IF($G35&lt;=Assumptions!$B$5+Assumptions!$B$6,"Review Soon","On File")),"Check Entry"))))</f>
        <v/>
      </c>
      <c r="L35" s="14" t="n"/>
      <c r="M35" s="16" t="n"/>
    </row>
    <row r="36" ht="21" customHeight="1">
      <c r="A36" s="12" t="n"/>
      <c r="B36" s="12" t="n"/>
      <c r="C36" s="12" t="n"/>
      <c r="D36" s="13" t="n"/>
      <c r="E36" s="12" t="n"/>
      <c r="F36" s="14" t="n"/>
      <c r="G36" s="14" t="n"/>
      <c r="H36" s="14" t="n"/>
      <c r="I36" s="13" t="n"/>
      <c r="J36" s="7">
        <f>IF(OR($A36="",$G36="",NOT(ISNUMBER($G36)),NOT(ISNUMBER(Assumptions!$B$5))),"",IFERROR($G36-Assumptions!$B$5,""))</f>
        <v/>
      </c>
      <c r="K36" s="17">
        <f>IF($A36="","",IF($G36="","Date Missing",IF(OR(NOT(ISNUMBER($G36)),NOT(ISNUMBER(Assumptions!$B$5)),NOT(ISNUMBER(Assumptions!$B$6))),"Check Entry",IFERROR(IF($G36&lt;Assumptions!$B$5,"Past Date",IF($G36&lt;=Assumptions!$B$5+Assumptions!$B$6,"Review Soon","On File")),"Check Entry"))))</f>
        <v/>
      </c>
      <c r="L36" s="14" t="n"/>
      <c r="M36" s="16" t="n"/>
    </row>
    <row r="37" ht="21" customHeight="1">
      <c r="A37" s="12" t="n"/>
      <c r="B37" s="12" t="n"/>
      <c r="C37" s="12" t="n"/>
      <c r="D37" s="13" t="n"/>
      <c r="E37" s="12" t="n"/>
      <c r="F37" s="14" t="n"/>
      <c r="G37" s="14" t="n"/>
      <c r="H37" s="14" t="n"/>
      <c r="I37" s="13" t="n"/>
      <c r="J37" s="8">
        <f>IF(OR($A37="",$G37="",NOT(ISNUMBER($G37)),NOT(ISNUMBER(Assumptions!$B$5))),"",IFERROR($G37-Assumptions!$B$5,""))</f>
        <v/>
      </c>
      <c r="K37" s="15">
        <f>IF($A37="","",IF($G37="","Date Missing",IF(OR(NOT(ISNUMBER($G37)),NOT(ISNUMBER(Assumptions!$B$5)),NOT(ISNUMBER(Assumptions!$B$6))),"Check Entry",IFERROR(IF($G37&lt;Assumptions!$B$5,"Past Date",IF($G37&lt;=Assumptions!$B$5+Assumptions!$B$6,"Review Soon","On File")),"Check Entry"))))</f>
        <v/>
      </c>
      <c r="L37" s="14" t="n"/>
      <c r="M37" s="16" t="n"/>
    </row>
    <row r="38" ht="21" customHeight="1">
      <c r="A38" s="12" t="n"/>
      <c r="B38" s="12" t="n"/>
      <c r="C38" s="12" t="n"/>
      <c r="D38" s="13" t="n"/>
      <c r="E38" s="12" t="n"/>
      <c r="F38" s="14" t="n"/>
      <c r="G38" s="14" t="n"/>
      <c r="H38" s="14" t="n"/>
      <c r="I38" s="13" t="n"/>
      <c r="J38" s="7">
        <f>IF(OR($A38="",$G38="",NOT(ISNUMBER($G38)),NOT(ISNUMBER(Assumptions!$B$5))),"",IFERROR($G38-Assumptions!$B$5,""))</f>
        <v/>
      </c>
      <c r="K38" s="17">
        <f>IF($A38="","",IF($G38="","Date Missing",IF(OR(NOT(ISNUMBER($G38)),NOT(ISNUMBER(Assumptions!$B$5)),NOT(ISNUMBER(Assumptions!$B$6))),"Check Entry",IFERROR(IF($G38&lt;Assumptions!$B$5,"Past Date",IF($G38&lt;=Assumptions!$B$5+Assumptions!$B$6,"Review Soon","On File")),"Check Entry"))))</f>
        <v/>
      </c>
      <c r="L38" s="14" t="n"/>
      <c r="M38" s="16" t="n"/>
    </row>
    <row r="39" ht="21" customHeight="1">
      <c r="A39" s="12" t="n"/>
      <c r="B39" s="12" t="n"/>
      <c r="C39" s="12" t="n"/>
      <c r="D39" s="13" t="n"/>
      <c r="E39" s="12" t="n"/>
      <c r="F39" s="14" t="n"/>
      <c r="G39" s="14" t="n"/>
      <c r="H39" s="14" t="n"/>
      <c r="I39" s="13" t="n"/>
      <c r="J39" s="8">
        <f>IF(OR($A39="",$G39="",NOT(ISNUMBER($G39)),NOT(ISNUMBER(Assumptions!$B$5))),"",IFERROR($G39-Assumptions!$B$5,""))</f>
        <v/>
      </c>
      <c r="K39" s="15">
        <f>IF($A39="","",IF($G39="","Date Missing",IF(OR(NOT(ISNUMBER($G39)),NOT(ISNUMBER(Assumptions!$B$5)),NOT(ISNUMBER(Assumptions!$B$6))),"Check Entry",IFERROR(IF($G39&lt;Assumptions!$B$5,"Past Date",IF($G39&lt;=Assumptions!$B$5+Assumptions!$B$6,"Review Soon","On File")),"Check Entry"))))</f>
        <v/>
      </c>
      <c r="L39" s="14" t="n"/>
      <c r="M39" s="16" t="n"/>
    </row>
    <row r="40" ht="21" customHeight="1">
      <c r="A40" s="12" t="n"/>
      <c r="B40" s="12" t="n"/>
      <c r="C40" s="12" t="n"/>
      <c r="D40" s="13" t="n"/>
      <c r="E40" s="12" t="n"/>
      <c r="F40" s="14" t="n"/>
      <c r="G40" s="14" t="n"/>
      <c r="H40" s="14" t="n"/>
      <c r="I40" s="13" t="n"/>
      <c r="J40" s="7">
        <f>IF(OR($A40="",$G40="",NOT(ISNUMBER($G40)),NOT(ISNUMBER(Assumptions!$B$5))),"",IFERROR($G40-Assumptions!$B$5,""))</f>
        <v/>
      </c>
      <c r="K40" s="17">
        <f>IF($A40="","",IF($G40="","Date Missing",IF(OR(NOT(ISNUMBER($G40)),NOT(ISNUMBER(Assumptions!$B$5)),NOT(ISNUMBER(Assumptions!$B$6))),"Check Entry",IFERROR(IF($G40&lt;Assumptions!$B$5,"Past Date",IF($G40&lt;=Assumptions!$B$5+Assumptions!$B$6,"Review Soon","On File")),"Check Entry"))))</f>
        <v/>
      </c>
      <c r="L40" s="14" t="n"/>
      <c r="M40" s="16" t="n"/>
    </row>
    <row r="41" ht="21" customHeight="1">
      <c r="A41" s="12" t="n"/>
      <c r="B41" s="12" t="n"/>
      <c r="C41" s="12" t="n"/>
      <c r="D41" s="13" t="n"/>
      <c r="E41" s="12" t="n"/>
      <c r="F41" s="14" t="n"/>
      <c r="G41" s="14" t="n"/>
      <c r="H41" s="14" t="n"/>
      <c r="I41" s="13" t="n"/>
      <c r="J41" s="8">
        <f>IF(OR($A41="",$G41="",NOT(ISNUMBER($G41)),NOT(ISNUMBER(Assumptions!$B$5))),"",IFERROR($G41-Assumptions!$B$5,""))</f>
        <v/>
      </c>
      <c r="K41" s="15">
        <f>IF($A41="","",IF($G41="","Date Missing",IF(OR(NOT(ISNUMBER($G41)),NOT(ISNUMBER(Assumptions!$B$5)),NOT(ISNUMBER(Assumptions!$B$6))),"Check Entry",IFERROR(IF($G41&lt;Assumptions!$B$5,"Past Date",IF($G41&lt;=Assumptions!$B$5+Assumptions!$B$6,"Review Soon","On File")),"Check Entry"))))</f>
        <v/>
      </c>
      <c r="L41" s="14" t="n"/>
      <c r="M41" s="16" t="n"/>
    </row>
    <row r="42" ht="21" customHeight="1">
      <c r="A42" s="12" t="n"/>
      <c r="B42" s="12" t="n"/>
      <c r="C42" s="12" t="n"/>
      <c r="D42" s="13" t="n"/>
      <c r="E42" s="12" t="n"/>
      <c r="F42" s="14" t="n"/>
      <c r="G42" s="14" t="n"/>
      <c r="H42" s="14" t="n"/>
      <c r="I42" s="13" t="n"/>
      <c r="J42" s="7">
        <f>IF(OR($A42="",$G42="",NOT(ISNUMBER($G42)),NOT(ISNUMBER(Assumptions!$B$5))),"",IFERROR($G42-Assumptions!$B$5,""))</f>
        <v/>
      </c>
      <c r="K42" s="17">
        <f>IF($A42="","",IF($G42="","Date Missing",IF(OR(NOT(ISNUMBER($G42)),NOT(ISNUMBER(Assumptions!$B$5)),NOT(ISNUMBER(Assumptions!$B$6))),"Check Entry",IFERROR(IF($G42&lt;Assumptions!$B$5,"Past Date",IF($G42&lt;=Assumptions!$B$5+Assumptions!$B$6,"Review Soon","On File")),"Check Entry"))))</f>
        <v/>
      </c>
      <c r="L42" s="14" t="n"/>
      <c r="M42" s="16" t="n"/>
    </row>
    <row r="43" ht="21" customHeight="1">
      <c r="A43" s="12" t="n"/>
      <c r="B43" s="12" t="n"/>
      <c r="C43" s="12" t="n"/>
      <c r="D43" s="13" t="n"/>
      <c r="E43" s="12" t="n"/>
      <c r="F43" s="14" t="n"/>
      <c r="G43" s="14" t="n"/>
      <c r="H43" s="14" t="n"/>
      <c r="I43" s="13" t="n"/>
      <c r="J43" s="8">
        <f>IF(OR($A43="",$G43="",NOT(ISNUMBER($G43)),NOT(ISNUMBER(Assumptions!$B$5))),"",IFERROR($G43-Assumptions!$B$5,""))</f>
        <v/>
      </c>
      <c r="K43" s="15">
        <f>IF($A43="","",IF($G43="","Date Missing",IF(OR(NOT(ISNUMBER($G43)),NOT(ISNUMBER(Assumptions!$B$5)),NOT(ISNUMBER(Assumptions!$B$6))),"Check Entry",IFERROR(IF($G43&lt;Assumptions!$B$5,"Past Date",IF($G43&lt;=Assumptions!$B$5+Assumptions!$B$6,"Review Soon","On File")),"Check Entry"))))</f>
        <v/>
      </c>
      <c r="L43" s="14" t="n"/>
      <c r="M43" s="16" t="n"/>
    </row>
    <row r="44" ht="21" customHeight="1">
      <c r="A44" s="12" t="n"/>
      <c r="B44" s="12" t="n"/>
      <c r="C44" s="12" t="n"/>
      <c r="D44" s="13" t="n"/>
      <c r="E44" s="12" t="n"/>
      <c r="F44" s="14" t="n"/>
      <c r="G44" s="14" t="n"/>
      <c r="H44" s="14" t="n"/>
      <c r="I44" s="13" t="n"/>
      <c r="J44" s="7">
        <f>IF(OR($A44="",$G44="",NOT(ISNUMBER($G44)),NOT(ISNUMBER(Assumptions!$B$5))),"",IFERROR($G44-Assumptions!$B$5,""))</f>
        <v/>
      </c>
      <c r="K44" s="17">
        <f>IF($A44="","",IF($G44="","Date Missing",IF(OR(NOT(ISNUMBER($G44)),NOT(ISNUMBER(Assumptions!$B$5)),NOT(ISNUMBER(Assumptions!$B$6))),"Check Entry",IFERROR(IF($G44&lt;Assumptions!$B$5,"Past Date",IF($G44&lt;=Assumptions!$B$5+Assumptions!$B$6,"Review Soon","On File")),"Check Entry"))))</f>
        <v/>
      </c>
      <c r="L44" s="14" t="n"/>
      <c r="M44" s="16" t="n"/>
    </row>
    <row r="45" ht="21" customHeight="1">
      <c r="A45" s="12" t="n"/>
      <c r="B45" s="12" t="n"/>
      <c r="C45" s="12" t="n"/>
      <c r="D45" s="13" t="n"/>
      <c r="E45" s="12" t="n"/>
      <c r="F45" s="14" t="n"/>
      <c r="G45" s="14" t="n"/>
      <c r="H45" s="14" t="n"/>
      <c r="I45" s="13" t="n"/>
      <c r="J45" s="8">
        <f>IF(OR($A45="",$G45="",NOT(ISNUMBER($G45)),NOT(ISNUMBER(Assumptions!$B$5))),"",IFERROR($G45-Assumptions!$B$5,""))</f>
        <v/>
      </c>
      <c r="K45" s="15">
        <f>IF($A45="","",IF($G45="","Date Missing",IF(OR(NOT(ISNUMBER($G45)),NOT(ISNUMBER(Assumptions!$B$5)),NOT(ISNUMBER(Assumptions!$B$6))),"Check Entry",IFERROR(IF($G45&lt;Assumptions!$B$5,"Past Date",IF($G45&lt;=Assumptions!$B$5+Assumptions!$B$6,"Review Soon","On File")),"Check Entry"))))</f>
        <v/>
      </c>
      <c r="L45" s="14" t="n"/>
      <c r="M45" s="16" t="n"/>
    </row>
    <row r="46" ht="21" customHeight="1">
      <c r="A46" s="12" t="n"/>
      <c r="B46" s="12" t="n"/>
      <c r="C46" s="12" t="n"/>
      <c r="D46" s="13" t="n"/>
      <c r="E46" s="12" t="n"/>
      <c r="F46" s="14" t="n"/>
      <c r="G46" s="14" t="n"/>
      <c r="H46" s="14" t="n"/>
      <c r="I46" s="13" t="n"/>
      <c r="J46" s="7">
        <f>IF(OR($A46="",$G46="",NOT(ISNUMBER($G46)),NOT(ISNUMBER(Assumptions!$B$5))),"",IFERROR($G46-Assumptions!$B$5,""))</f>
        <v/>
      </c>
      <c r="K46" s="17">
        <f>IF($A46="","",IF($G46="","Date Missing",IF(OR(NOT(ISNUMBER($G46)),NOT(ISNUMBER(Assumptions!$B$5)),NOT(ISNUMBER(Assumptions!$B$6))),"Check Entry",IFERROR(IF($G46&lt;Assumptions!$B$5,"Past Date",IF($G46&lt;=Assumptions!$B$5+Assumptions!$B$6,"Review Soon","On File")),"Check Entry"))))</f>
        <v/>
      </c>
      <c r="L46" s="14" t="n"/>
      <c r="M46" s="16" t="n"/>
    </row>
    <row r="47" ht="21" customHeight="1">
      <c r="A47" s="12" t="n"/>
      <c r="B47" s="12" t="n"/>
      <c r="C47" s="12" t="n"/>
      <c r="D47" s="13" t="n"/>
      <c r="E47" s="12" t="n"/>
      <c r="F47" s="14" t="n"/>
      <c r="G47" s="14" t="n"/>
      <c r="H47" s="14" t="n"/>
      <c r="I47" s="13" t="n"/>
      <c r="J47" s="8">
        <f>IF(OR($A47="",$G47="",NOT(ISNUMBER($G47)),NOT(ISNUMBER(Assumptions!$B$5))),"",IFERROR($G47-Assumptions!$B$5,""))</f>
        <v/>
      </c>
      <c r="K47" s="15">
        <f>IF($A47="","",IF($G47="","Date Missing",IF(OR(NOT(ISNUMBER($G47)),NOT(ISNUMBER(Assumptions!$B$5)),NOT(ISNUMBER(Assumptions!$B$6))),"Check Entry",IFERROR(IF($G47&lt;Assumptions!$B$5,"Past Date",IF($G47&lt;=Assumptions!$B$5+Assumptions!$B$6,"Review Soon","On File")),"Check Entry"))))</f>
        <v/>
      </c>
      <c r="L47" s="14" t="n"/>
      <c r="M47" s="16" t="n"/>
    </row>
    <row r="48" ht="21" customHeight="1">
      <c r="A48" s="12" t="n"/>
      <c r="B48" s="12" t="n"/>
      <c r="C48" s="12" t="n"/>
      <c r="D48" s="13" t="n"/>
      <c r="E48" s="12" t="n"/>
      <c r="F48" s="14" t="n"/>
      <c r="G48" s="14" t="n"/>
      <c r="H48" s="14" t="n"/>
      <c r="I48" s="13" t="n"/>
      <c r="J48" s="7">
        <f>IF(OR($A48="",$G48="",NOT(ISNUMBER($G48)),NOT(ISNUMBER(Assumptions!$B$5))),"",IFERROR($G48-Assumptions!$B$5,""))</f>
        <v/>
      </c>
      <c r="K48" s="17">
        <f>IF($A48="","",IF($G48="","Date Missing",IF(OR(NOT(ISNUMBER($G48)),NOT(ISNUMBER(Assumptions!$B$5)),NOT(ISNUMBER(Assumptions!$B$6))),"Check Entry",IFERROR(IF($G48&lt;Assumptions!$B$5,"Past Date",IF($G48&lt;=Assumptions!$B$5+Assumptions!$B$6,"Review Soon","On File")),"Check Entry"))))</f>
        <v/>
      </c>
      <c r="L48" s="14" t="n"/>
      <c r="M48" s="16" t="n"/>
    </row>
    <row r="49" ht="21" customHeight="1">
      <c r="A49" s="12" t="n"/>
      <c r="B49" s="12" t="n"/>
      <c r="C49" s="12" t="n"/>
      <c r="D49" s="13" t="n"/>
      <c r="E49" s="12" t="n"/>
      <c r="F49" s="14" t="n"/>
      <c r="G49" s="14" t="n"/>
      <c r="H49" s="14" t="n"/>
      <c r="I49" s="13" t="n"/>
      <c r="J49" s="8">
        <f>IF(OR($A49="",$G49="",NOT(ISNUMBER($G49)),NOT(ISNUMBER(Assumptions!$B$5))),"",IFERROR($G49-Assumptions!$B$5,""))</f>
        <v/>
      </c>
      <c r="K49" s="15">
        <f>IF($A49="","",IF($G49="","Date Missing",IF(OR(NOT(ISNUMBER($G49)),NOT(ISNUMBER(Assumptions!$B$5)),NOT(ISNUMBER(Assumptions!$B$6))),"Check Entry",IFERROR(IF($G49&lt;Assumptions!$B$5,"Past Date",IF($G49&lt;=Assumptions!$B$5+Assumptions!$B$6,"Review Soon","On File")),"Check Entry"))))</f>
        <v/>
      </c>
      <c r="L49" s="14" t="n"/>
      <c r="M49" s="16" t="n"/>
    </row>
    <row r="50" ht="21" customHeight="1">
      <c r="A50" s="12" t="n"/>
      <c r="B50" s="12" t="n"/>
      <c r="C50" s="12" t="n"/>
      <c r="D50" s="13" t="n"/>
      <c r="E50" s="12" t="n"/>
      <c r="F50" s="14" t="n"/>
      <c r="G50" s="14" t="n"/>
      <c r="H50" s="14" t="n"/>
      <c r="I50" s="13" t="n"/>
      <c r="J50" s="7">
        <f>IF(OR($A50="",$G50="",NOT(ISNUMBER($G50)),NOT(ISNUMBER(Assumptions!$B$5))),"",IFERROR($G50-Assumptions!$B$5,""))</f>
        <v/>
      </c>
      <c r="K50" s="17">
        <f>IF($A50="","",IF($G50="","Date Missing",IF(OR(NOT(ISNUMBER($G50)),NOT(ISNUMBER(Assumptions!$B$5)),NOT(ISNUMBER(Assumptions!$B$6))),"Check Entry",IFERROR(IF($G50&lt;Assumptions!$B$5,"Past Date",IF($G50&lt;=Assumptions!$B$5+Assumptions!$B$6,"Review Soon","On File")),"Check Entry"))))</f>
        <v/>
      </c>
      <c r="L50" s="14" t="n"/>
      <c r="M50" s="16" t="n"/>
    </row>
    <row r="51" ht="21" customHeight="1">
      <c r="A51" s="12" t="n"/>
      <c r="B51" s="12" t="n"/>
      <c r="C51" s="12" t="n"/>
      <c r="D51" s="13" t="n"/>
      <c r="E51" s="12" t="n"/>
      <c r="F51" s="14" t="n"/>
      <c r="G51" s="14" t="n"/>
      <c r="H51" s="14" t="n"/>
      <c r="I51" s="13" t="n"/>
      <c r="J51" s="8">
        <f>IF(OR($A51="",$G51="",NOT(ISNUMBER($G51)),NOT(ISNUMBER(Assumptions!$B$5))),"",IFERROR($G51-Assumptions!$B$5,""))</f>
        <v/>
      </c>
      <c r="K51" s="15">
        <f>IF($A51="","",IF($G51="","Date Missing",IF(OR(NOT(ISNUMBER($G51)),NOT(ISNUMBER(Assumptions!$B$5)),NOT(ISNUMBER(Assumptions!$B$6))),"Check Entry",IFERROR(IF($G51&lt;Assumptions!$B$5,"Past Date",IF($G51&lt;=Assumptions!$B$5+Assumptions!$B$6,"Review Soon","On File")),"Check Entry"))))</f>
        <v/>
      </c>
      <c r="L51" s="14" t="n"/>
      <c r="M51" s="16" t="n"/>
    </row>
    <row r="52" ht="21" customHeight="1">
      <c r="A52" s="12" t="n"/>
      <c r="B52" s="12" t="n"/>
      <c r="C52" s="12" t="n"/>
      <c r="D52" s="13" t="n"/>
      <c r="E52" s="12" t="n"/>
      <c r="F52" s="14" t="n"/>
      <c r="G52" s="14" t="n"/>
      <c r="H52" s="14" t="n"/>
      <c r="I52" s="13" t="n"/>
      <c r="J52" s="7">
        <f>IF(OR($A52="",$G52="",NOT(ISNUMBER($G52)),NOT(ISNUMBER(Assumptions!$B$5))),"",IFERROR($G52-Assumptions!$B$5,""))</f>
        <v/>
      </c>
      <c r="K52" s="17">
        <f>IF($A52="","",IF($G52="","Date Missing",IF(OR(NOT(ISNUMBER($G52)),NOT(ISNUMBER(Assumptions!$B$5)),NOT(ISNUMBER(Assumptions!$B$6))),"Check Entry",IFERROR(IF($G52&lt;Assumptions!$B$5,"Past Date",IF($G52&lt;=Assumptions!$B$5+Assumptions!$B$6,"Review Soon","On File")),"Check Entry"))))</f>
        <v/>
      </c>
      <c r="L52" s="14" t="n"/>
      <c r="M52" s="16" t="n"/>
    </row>
    <row r="53" ht="21" customHeight="1">
      <c r="A53" s="12" t="n"/>
      <c r="B53" s="12" t="n"/>
      <c r="C53" s="12" t="n"/>
      <c r="D53" s="13" t="n"/>
      <c r="E53" s="12" t="n"/>
      <c r="F53" s="14" t="n"/>
      <c r="G53" s="14" t="n"/>
      <c r="H53" s="14" t="n"/>
      <c r="I53" s="13" t="n"/>
      <c r="J53" s="8">
        <f>IF(OR($A53="",$G53="",NOT(ISNUMBER($G53)),NOT(ISNUMBER(Assumptions!$B$5))),"",IFERROR($G53-Assumptions!$B$5,""))</f>
        <v/>
      </c>
      <c r="K53" s="15">
        <f>IF($A53="","",IF($G53="","Date Missing",IF(OR(NOT(ISNUMBER($G53)),NOT(ISNUMBER(Assumptions!$B$5)),NOT(ISNUMBER(Assumptions!$B$6))),"Check Entry",IFERROR(IF($G53&lt;Assumptions!$B$5,"Past Date",IF($G53&lt;=Assumptions!$B$5+Assumptions!$B$6,"Review Soon","On File")),"Check Entry"))))</f>
        <v/>
      </c>
      <c r="L53" s="14" t="n"/>
      <c r="M53" s="16" t="n"/>
    </row>
    <row r="54" ht="21" customHeight="1">
      <c r="A54" s="12" t="n"/>
      <c r="B54" s="12" t="n"/>
      <c r="C54" s="12" t="n"/>
      <c r="D54" s="13" t="n"/>
      <c r="E54" s="12" t="n"/>
      <c r="F54" s="14" t="n"/>
      <c r="G54" s="14" t="n"/>
      <c r="H54" s="14" t="n"/>
      <c r="I54" s="13" t="n"/>
      <c r="J54" s="7">
        <f>IF(OR($A54="",$G54="",NOT(ISNUMBER($G54)),NOT(ISNUMBER(Assumptions!$B$5))),"",IFERROR($G54-Assumptions!$B$5,""))</f>
        <v/>
      </c>
      <c r="K54" s="17">
        <f>IF($A54="","",IF($G54="","Date Missing",IF(OR(NOT(ISNUMBER($G54)),NOT(ISNUMBER(Assumptions!$B$5)),NOT(ISNUMBER(Assumptions!$B$6))),"Check Entry",IFERROR(IF($G54&lt;Assumptions!$B$5,"Past Date",IF($G54&lt;=Assumptions!$B$5+Assumptions!$B$6,"Review Soon","On File")),"Check Entry"))))</f>
        <v/>
      </c>
      <c r="L54" s="14" t="n"/>
      <c r="M54" s="16" t="n"/>
    </row>
    <row r="55" ht="21" customHeight="1">
      <c r="A55" s="12" t="n"/>
      <c r="B55" s="12" t="n"/>
      <c r="C55" s="12" t="n"/>
      <c r="D55" s="13" t="n"/>
      <c r="E55" s="12" t="n"/>
      <c r="F55" s="14" t="n"/>
      <c r="G55" s="14" t="n"/>
      <c r="H55" s="14" t="n"/>
      <c r="I55" s="13" t="n"/>
      <c r="J55" s="8">
        <f>IF(OR($A55="",$G55="",NOT(ISNUMBER($G55)),NOT(ISNUMBER(Assumptions!$B$5))),"",IFERROR($G55-Assumptions!$B$5,""))</f>
        <v/>
      </c>
      <c r="K55" s="15">
        <f>IF($A55="","",IF($G55="","Date Missing",IF(OR(NOT(ISNUMBER($G55)),NOT(ISNUMBER(Assumptions!$B$5)),NOT(ISNUMBER(Assumptions!$B$6))),"Check Entry",IFERROR(IF($G55&lt;Assumptions!$B$5,"Past Date",IF($G55&lt;=Assumptions!$B$5+Assumptions!$B$6,"Review Soon","On File")),"Check Entry"))))</f>
        <v/>
      </c>
      <c r="L55" s="14" t="n"/>
      <c r="M55" s="16" t="n"/>
    </row>
    <row r="56" ht="21" customHeight="1">
      <c r="A56" s="12" t="n"/>
      <c r="B56" s="12" t="n"/>
      <c r="C56" s="12" t="n"/>
      <c r="D56" s="13" t="n"/>
      <c r="E56" s="12" t="n"/>
      <c r="F56" s="14" t="n"/>
      <c r="G56" s="14" t="n"/>
      <c r="H56" s="14" t="n"/>
      <c r="I56" s="13" t="n"/>
      <c r="J56" s="7">
        <f>IF(OR($A56="",$G56="",NOT(ISNUMBER($G56)),NOT(ISNUMBER(Assumptions!$B$5))),"",IFERROR($G56-Assumptions!$B$5,""))</f>
        <v/>
      </c>
      <c r="K56" s="17">
        <f>IF($A56="","",IF($G56="","Date Missing",IF(OR(NOT(ISNUMBER($G56)),NOT(ISNUMBER(Assumptions!$B$5)),NOT(ISNUMBER(Assumptions!$B$6))),"Check Entry",IFERROR(IF($G56&lt;Assumptions!$B$5,"Past Date",IF($G56&lt;=Assumptions!$B$5+Assumptions!$B$6,"Review Soon","On File")),"Check Entry"))))</f>
        <v/>
      </c>
      <c r="L56" s="14" t="n"/>
      <c r="M56" s="16" t="n"/>
    </row>
    <row r="57" ht="21" customHeight="1">
      <c r="A57" s="12" t="n"/>
      <c r="B57" s="12" t="n"/>
      <c r="C57" s="12" t="n"/>
      <c r="D57" s="13" t="n"/>
      <c r="E57" s="12" t="n"/>
      <c r="F57" s="14" t="n"/>
      <c r="G57" s="14" t="n"/>
      <c r="H57" s="14" t="n"/>
      <c r="I57" s="13" t="n"/>
      <c r="J57" s="8">
        <f>IF(OR($A57="",$G57="",NOT(ISNUMBER($G57)),NOT(ISNUMBER(Assumptions!$B$5))),"",IFERROR($G57-Assumptions!$B$5,""))</f>
        <v/>
      </c>
      <c r="K57" s="15">
        <f>IF($A57="","",IF($G57="","Date Missing",IF(OR(NOT(ISNUMBER($G57)),NOT(ISNUMBER(Assumptions!$B$5)),NOT(ISNUMBER(Assumptions!$B$6))),"Check Entry",IFERROR(IF($G57&lt;Assumptions!$B$5,"Past Date",IF($G57&lt;=Assumptions!$B$5+Assumptions!$B$6,"Review Soon","On File")),"Check Entry"))))</f>
        <v/>
      </c>
      <c r="L57" s="14" t="n"/>
      <c r="M57" s="16" t="n"/>
    </row>
    <row r="58" ht="21" customHeight="1">
      <c r="A58" s="12" t="n"/>
      <c r="B58" s="12" t="n"/>
      <c r="C58" s="12" t="n"/>
      <c r="D58" s="13" t="n"/>
      <c r="E58" s="12" t="n"/>
      <c r="F58" s="14" t="n"/>
      <c r="G58" s="14" t="n"/>
      <c r="H58" s="14" t="n"/>
      <c r="I58" s="13" t="n"/>
      <c r="J58" s="7">
        <f>IF(OR($A58="",$G58="",NOT(ISNUMBER($G58)),NOT(ISNUMBER(Assumptions!$B$5))),"",IFERROR($G58-Assumptions!$B$5,""))</f>
        <v/>
      </c>
      <c r="K58" s="17">
        <f>IF($A58="","",IF($G58="","Date Missing",IF(OR(NOT(ISNUMBER($G58)),NOT(ISNUMBER(Assumptions!$B$5)),NOT(ISNUMBER(Assumptions!$B$6))),"Check Entry",IFERROR(IF($G58&lt;Assumptions!$B$5,"Past Date",IF($G58&lt;=Assumptions!$B$5+Assumptions!$B$6,"Review Soon","On File")),"Check Entry"))))</f>
        <v/>
      </c>
      <c r="L58" s="14" t="n"/>
      <c r="M58" s="16" t="n"/>
    </row>
    <row r="59" ht="21" customHeight="1">
      <c r="A59" s="12" t="n"/>
      <c r="B59" s="12" t="n"/>
      <c r="C59" s="12" t="n"/>
      <c r="D59" s="13" t="n"/>
      <c r="E59" s="12" t="n"/>
      <c r="F59" s="14" t="n"/>
      <c r="G59" s="14" t="n"/>
      <c r="H59" s="14" t="n"/>
      <c r="I59" s="13" t="n"/>
      <c r="J59" s="8">
        <f>IF(OR($A59="",$G59="",NOT(ISNUMBER($G59)),NOT(ISNUMBER(Assumptions!$B$5))),"",IFERROR($G59-Assumptions!$B$5,""))</f>
        <v/>
      </c>
      <c r="K59" s="15">
        <f>IF($A59="","",IF($G59="","Date Missing",IF(OR(NOT(ISNUMBER($G59)),NOT(ISNUMBER(Assumptions!$B$5)),NOT(ISNUMBER(Assumptions!$B$6))),"Check Entry",IFERROR(IF($G59&lt;Assumptions!$B$5,"Past Date",IF($G59&lt;=Assumptions!$B$5+Assumptions!$B$6,"Review Soon","On File")),"Check Entry"))))</f>
        <v/>
      </c>
      <c r="L59" s="14" t="n"/>
      <c r="M59" s="16" t="n"/>
    </row>
    <row r="60" ht="21" customHeight="1">
      <c r="A60" s="12" t="n"/>
      <c r="B60" s="12" t="n"/>
      <c r="C60" s="12" t="n"/>
      <c r="D60" s="13" t="n"/>
      <c r="E60" s="12" t="n"/>
      <c r="F60" s="14" t="n"/>
      <c r="G60" s="14" t="n"/>
      <c r="H60" s="14" t="n"/>
      <c r="I60" s="13" t="n"/>
      <c r="J60" s="7">
        <f>IF(OR($A60="",$G60="",NOT(ISNUMBER($G60)),NOT(ISNUMBER(Assumptions!$B$5))),"",IFERROR($G60-Assumptions!$B$5,""))</f>
        <v/>
      </c>
      <c r="K60" s="17">
        <f>IF($A60="","",IF($G60="","Date Missing",IF(OR(NOT(ISNUMBER($G60)),NOT(ISNUMBER(Assumptions!$B$5)),NOT(ISNUMBER(Assumptions!$B$6))),"Check Entry",IFERROR(IF($G60&lt;Assumptions!$B$5,"Past Date",IF($G60&lt;=Assumptions!$B$5+Assumptions!$B$6,"Review Soon","On File")),"Check Entry"))))</f>
        <v/>
      </c>
      <c r="L60" s="14" t="n"/>
      <c r="M60" s="16" t="n"/>
    </row>
    <row r="61" ht="21" customHeight="1">
      <c r="A61" s="12" t="n"/>
      <c r="B61" s="12" t="n"/>
      <c r="C61" s="12" t="n"/>
      <c r="D61" s="13" t="n"/>
      <c r="E61" s="12" t="n"/>
      <c r="F61" s="14" t="n"/>
      <c r="G61" s="14" t="n"/>
      <c r="H61" s="14" t="n"/>
      <c r="I61" s="13" t="n"/>
      <c r="J61" s="8">
        <f>IF(OR($A61="",$G61="",NOT(ISNUMBER($G61)),NOT(ISNUMBER(Assumptions!$B$5))),"",IFERROR($G61-Assumptions!$B$5,""))</f>
        <v/>
      </c>
      <c r="K61" s="15">
        <f>IF($A61="","",IF($G61="","Date Missing",IF(OR(NOT(ISNUMBER($G61)),NOT(ISNUMBER(Assumptions!$B$5)),NOT(ISNUMBER(Assumptions!$B$6))),"Check Entry",IFERROR(IF($G61&lt;Assumptions!$B$5,"Past Date",IF($G61&lt;=Assumptions!$B$5+Assumptions!$B$6,"Review Soon","On File")),"Check Entry"))))</f>
        <v/>
      </c>
      <c r="L61" s="14" t="n"/>
      <c r="M61" s="16" t="n"/>
    </row>
    <row r="62" ht="21" customHeight="1">
      <c r="A62" s="12" t="n"/>
      <c r="B62" s="12" t="n"/>
      <c r="C62" s="12" t="n"/>
      <c r="D62" s="13" t="n"/>
      <c r="E62" s="12" t="n"/>
      <c r="F62" s="14" t="n"/>
      <c r="G62" s="14" t="n"/>
      <c r="H62" s="14" t="n"/>
      <c r="I62" s="13" t="n"/>
      <c r="J62" s="7">
        <f>IF(OR($A62="",$G62="",NOT(ISNUMBER($G62)),NOT(ISNUMBER(Assumptions!$B$5))),"",IFERROR($G62-Assumptions!$B$5,""))</f>
        <v/>
      </c>
      <c r="K62" s="17">
        <f>IF($A62="","",IF($G62="","Date Missing",IF(OR(NOT(ISNUMBER($G62)),NOT(ISNUMBER(Assumptions!$B$5)),NOT(ISNUMBER(Assumptions!$B$6))),"Check Entry",IFERROR(IF($G62&lt;Assumptions!$B$5,"Past Date",IF($G62&lt;=Assumptions!$B$5+Assumptions!$B$6,"Review Soon","On File")),"Check Entry"))))</f>
        <v/>
      </c>
      <c r="L62" s="14" t="n"/>
      <c r="M62" s="16" t="n"/>
    </row>
    <row r="63" ht="21" customHeight="1">
      <c r="A63" s="12" t="n"/>
      <c r="B63" s="12" t="n"/>
      <c r="C63" s="12" t="n"/>
      <c r="D63" s="13" t="n"/>
      <c r="E63" s="12" t="n"/>
      <c r="F63" s="14" t="n"/>
      <c r="G63" s="14" t="n"/>
      <c r="H63" s="14" t="n"/>
      <c r="I63" s="13" t="n"/>
      <c r="J63" s="8">
        <f>IF(OR($A63="",$G63="",NOT(ISNUMBER($G63)),NOT(ISNUMBER(Assumptions!$B$5))),"",IFERROR($G63-Assumptions!$B$5,""))</f>
        <v/>
      </c>
      <c r="K63" s="15">
        <f>IF($A63="","",IF($G63="","Date Missing",IF(OR(NOT(ISNUMBER($G63)),NOT(ISNUMBER(Assumptions!$B$5)),NOT(ISNUMBER(Assumptions!$B$6))),"Check Entry",IFERROR(IF($G63&lt;Assumptions!$B$5,"Past Date",IF($G63&lt;=Assumptions!$B$5+Assumptions!$B$6,"Review Soon","On File")),"Check Entry"))))</f>
        <v/>
      </c>
      <c r="L63" s="14" t="n"/>
      <c r="M63" s="16" t="n"/>
    </row>
    <row r="64" ht="21" customHeight="1">
      <c r="A64" s="12" t="n"/>
      <c r="B64" s="12" t="n"/>
      <c r="C64" s="12" t="n"/>
      <c r="D64" s="13" t="n"/>
      <c r="E64" s="12" t="n"/>
      <c r="F64" s="14" t="n"/>
      <c r="G64" s="14" t="n"/>
      <c r="H64" s="14" t="n"/>
      <c r="I64" s="13" t="n"/>
      <c r="J64" s="7">
        <f>IF(OR($A64="",$G64="",NOT(ISNUMBER($G64)),NOT(ISNUMBER(Assumptions!$B$5))),"",IFERROR($G64-Assumptions!$B$5,""))</f>
        <v/>
      </c>
      <c r="K64" s="17">
        <f>IF($A64="","",IF($G64="","Date Missing",IF(OR(NOT(ISNUMBER($G64)),NOT(ISNUMBER(Assumptions!$B$5)),NOT(ISNUMBER(Assumptions!$B$6))),"Check Entry",IFERROR(IF($G64&lt;Assumptions!$B$5,"Past Date",IF($G64&lt;=Assumptions!$B$5+Assumptions!$B$6,"Review Soon","On File")),"Check Entry"))))</f>
        <v/>
      </c>
      <c r="L64" s="14" t="n"/>
      <c r="M64" s="16" t="n"/>
    </row>
    <row r="65" ht="21" customHeight="1">
      <c r="A65" s="12" t="n"/>
      <c r="B65" s="12" t="n"/>
      <c r="C65" s="12" t="n"/>
      <c r="D65" s="13" t="n"/>
      <c r="E65" s="12" t="n"/>
      <c r="F65" s="14" t="n"/>
      <c r="G65" s="14" t="n"/>
      <c r="H65" s="14" t="n"/>
      <c r="I65" s="13" t="n"/>
      <c r="J65" s="8">
        <f>IF(OR($A65="",$G65="",NOT(ISNUMBER($G65)),NOT(ISNUMBER(Assumptions!$B$5))),"",IFERROR($G65-Assumptions!$B$5,""))</f>
        <v/>
      </c>
      <c r="K65" s="15">
        <f>IF($A65="","",IF($G65="","Date Missing",IF(OR(NOT(ISNUMBER($G65)),NOT(ISNUMBER(Assumptions!$B$5)),NOT(ISNUMBER(Assumptions!$B$6))),"Check Entry",IFERROR(IF($G65&lt;Assumptions!$B$5,"Past Date",IF($G65&lt;=Assumptions!$B$5+Assumptions!$B$6,"Review Soon","On File")),"Check Entry"))))</f>
        <v/>
      </c>
      <c r="L65" s="14" t="n"/>
      <c r="M65" s="16" t="n"/>
    </row>
    <row r="66" ht="21" customHeight="1">
      <c r="A66" s="12" t="n"/>
      <c r="B66" s="12" t="n"/>
      <c r="C66" s="12" t="n"/>
      <c r="D66" s="13" t="n"/>
      <c r="E66" s="12" t="n"/>
      <c r="F66" s="14" t="n"/>
      <c r="G66" s="14" t="n"/>
      <c r="H66" s="14" t="n"/>
      <c r="I66" s="13" t="n"/>
      <c r="J66" s="7">
        <f>IF(OR($A66="",$G66="",NOT(ISNUMBER($G66)),NOT(ISNUMBER(Assumptions!$B$5))),"",IFERROR($G66-Assumptions!$B$5,""))</f>
        <v/>
      </c>
      <c r="K66" s="17">
        <f>IF($A66="","",IF($G66="","Date Missing",IF(OR(NOT(ISNUMBER($G66)),NOT(ISNUMBER(Assumptions!$B$5)),NOT(ISNUMBER(Assumptions!$B$6))),"Check Entry",IFERROR(IF($G66&lt;Assumptions!$B$5,"Past Date",IF($G66&lt;=Assumptions!$B$5+Assumptions!$B$6,"Review Soon","On File")),"Check Entry"))))</f>
        <v/>
      </c>
      <c r="L66" s="14" t="n"/>
      <c r="M66" s="16" t="n"/>
    </row>
    <row r="67" ht="21" customHeight="1">
      <c r="A67" s="12" t="n"/>
      <c r="B67" s="12" t="n"/>
      <c r="C67" s="12" t="n"/>
      <c r="D67" s="13" t="n"/>
      <c r="E67" s="12" t="n"/>
      <c r="F67" s="14" t="n"/>
      <c r="G67" s="14" t="n"/>
      <c r="H67" s="14" t="n"/>
      <c r="I67" s="13" t="n"/>
      <c r="J67" s="8">
        <f>IF(OR($A67="",$G67="",NOT(ISNUMBER($G67)),NOT(ISNUMBER(Assumptions!$B$5))),"",IFERROR($G67-Assumptions!$B$5,""))</f>
        <v/>
      </c>
      <c r="K67" s="15">
        <f>IF($A67="","",IF($G67="","Date Missing",IF(OR(NOT(ISNUMBER($G67)),NOT(ISNUMBER(Assumptions!$B$5)),NOT(ISNUMBER(Assumptions!$B$6))),"Check Entry",IFERROR(IF($G67&lt;Assumptions!$B$5,"Past Date",IF($G67&lt;=Assumptions!$B$5+Assumptions!$B$6,"Review Soon","On File")),"Check Entry"))))</f>
        <v/>
      </c>
      <c r="L67" s="14" t="n"/>
      <c r="M67" s="16" t="n"/>
    </row>
    <row r="68" ht="21" customHeight="1">
      <c r="A68" s="12" t="n"/>
      <c r="B68" s="12" t="n"/>
      <c r="C68" s="12" t="n"/>
      <c r="D68" s="13" t="n"/>
      <c r="E68" s="12" t="n"/>
      <c r="F68" s="14" t="n"/>
      <c r="G68" s="14" t="n"/>
      <c r="H68" s="14" t="n"/>
      <c r="I68" s="13" t="n"/>
      <c r="J68" s="7">
        <f>IF(OR($A68="",$G68="",NOT(ISNUMBER($G68)),NOT(ISNUMBER(Assumptions!$B$5))),"",IFERROR($G68-Assumptions!$B$5,""))</f>
        <v/>
      </c>
      <c r="K68" s="17">
        <f>IF($A68="","",IF($G68="","Date Missing",IF(OR(NOT(ISNUMBER($G68)),NOT(ISNUMBER(Assumptions!$B$5)),NOT(ISNUMBER(Assumptions!$B$6))),"Check Entry",IFERROR(IF($G68&lt;Assumptions!$B$5,"Past Date",IF($G68&lt;=Assumptions!$B$5+Assumptions!$B$6,"Review Soon","On File")),"Check Entry"))))</f>
        <v/>
      </c>
      <c r="L68" s="14" t="n"/>
      <c r="M68" s="16" t="n"/>
    </row>
    <row r="69" ht="21" customHeight="1">
      <c r="A69" s="12" t="n"/>
      <c r="B69" s="12" t="n"/>
      <c r="C69" s="12" t="n"/>
      <c r="D69" s="13" t="n"/>
      <c r="E69" s="12" t="n"/>
      <c r="F69" s="14" t="n"/>
      <c r="G69" s="14" t="n"/>
      <c r="H69" s="14" t="n"/>
      <c r="I69" s="13" t="n"/>
      <c r="J69" s="8">
        <f>IF(OR($A69="",$G69="",NOT(ISNUMBER($G69)),NOT(ISNUMBER(Assumptions!$B$5))),"",IFERROR($G69-Assumptions!$B$5,""))</f>
        <v/>
      </c>
      <c r="K69" s="15">
        <f>IF($A69="","",IF($G69="","Date Missing",IF(OR(NOT(ISNUMBER($G69)),NOT(ISNUMBER(Assumptions!$B$5)),NOT(ISNUMBER(Assumptions!$B$6))),"Check Entry",IFERROR(IF($G69&lt;Assumptions!$B$5,"Past Date",IF($G69&lt;=Assumptions!$B$5+Assumptions!$B$6,"Review Soon","On File")),"Check Entry"))))</f>
        <v/>
      </c>
      <c r="L69" s="14" t="n"/>
      <c r="M69" s="16" t="n"/>
    </row>
    <row r="70" ht="21" customHeight="1">
      <c r="A70" s="12" t="n"/>
      <c r="B70" s="12" t="n"/>
      <c r="C70" s="12" t="n"/>
      <c r="D70" s="13" t="n"/>
      <c r="E70" s="12" t="n"/>
      <c r="F70" s="14" t="n"/>
      <c r="G70" s="14" t="n"/>
      <c r="H70" s="14" t="n"/>
      <c r="I70" s="13" t="n"/>
      <c r="J70" s="7">
        <f>IF(OR($A70="",$G70="",NOT(ISNUMBER($G70)),NOT(ISNUMBER(Assumptions!$B$5))),"",IFERROR($G70-Assumptions!$B$5,""))</f>
        <v/>
      </c>
      <c r="K70" s="17">
        <f>IF($A70="","",IF($G70="","Date Missing",IF(OR(NOT(ISNUMBER($G70)),NOT(ISNUMBER(Assumptions!$B$5)),NOT(ISNUMBER(Assumptions!$B$6))),"Check Entry",IFERROR(IF($G70&lt;Assumptions!$B$5,"Past Date",IF($G70&lt;=Assumptions!$B$5+Assumptions!$B$6,"Review Soon","On File")),"Check Entry"))))</f>
        <v/>
      </c>
      <c r="L70" s="14" t="n"/>
      <c r="M70" s="16" t="n"/>
    </row>
    <row r="71" ht="21" customHeight="1">
      <c r="A71" s="12" t="n"/>
      <c r="B71" s="12" t="n"/>
      <c r="C71" s="12" t="n"/>
      <c r="D71" s="13" t="n"/>
      <c r="E71" s="12" t="n"/>
      <c r="F71" s="14" t="n"/>
      <c r="G71" s="14" t="n"/>
      <c r="H71" s="14" t="n"/>
      <c r="I71" s="13" t="n"/>
      <c r="J71" s="8">
        <f>IF(OR($A71="",$G71="",NOT(ISNUMBER($G71)),NOT(ISNUMBER(Assumptions!$B$5))),"",IFERROR($G71-Assumptions!$B$5,""))</f>
        <v/>
      </c>
      <c r="K71" s="15">
        <f>IF($A71="","",IF($G71="","Date Missing",IF(OR(NOT(ISNUMBER($G71)),NOT(ISNUMBER(Assumptions!$B$5)),NOT(ISNUMBER(Assumptions!$B$6))),"Check Entry",IFERROR(IF($G71&lt;Assumptions!$B$5,"Past Date",IF($G71&lt;=Assumptions!$B$5+Assumptions!$B$6,"Review Soon","On File")),"Check Entry"))))</f>
        <v/>
      </c>
      <c r="L71" s="14" t="n"/>
      <c r="M71" s="16" t="n"/>
    </row>
    <row r="72" ht="21" customHeight="1">
      <c r="A72" s="12" t="n"/>
      <c r="B72" s="12" t="n"/>
      <c r="C72" s="12" t="n"/>
      <c r="D72" s="13" t="n"/>
      <c r="E72" s="12" t="n"/>
      <c r="F72" s="14" t="n"/>
      <c r="G72" s="14" t="n"/>
      <c r="H72" s="14" t="n"/>
      <c r="I72" s="13" t="n"/>
      <c r="J72" s="7">
        <f>IF(OR($A72="",$G72="",NOT(ISNUMBER($G72)),NOT(ISNUMBER(Assumptions!$B$5))),"",IFERROR($G72-Assumptions!$B$5,""))</f>
        <v/>
      </c>
      <c r="K72" s="17">
        <f>IF($A72="","",IF($G72="","Date Missing",IF(OR(NOT(ISNUMBER($G72)),NOT(ISNUMBER(Assumptions!$B$5)),NOT(ISNUMBER(Assumptions!$B$6))),"Check Entry",IFERROR(IF($G72&lt;Assumptions!$B$5,"Past Date",IF($G72&lt;=Assumptions!$B$5+Assumptions!$B$6,"Review Soon","On File")),"Check Entry"))))</f>
        <v/>
      </c>
      <c r="L72" s="14" t="n"/>
      <c r="M72" s="16" t="n"/>
    </row>
    <row r="73" ht="21" customHeight="1">
      <c r="A73" s="12" t="n"/>
      <c r="B73" s="12" t="n"/>
      <c r="C73" s="12" t="n"/>
      <c r="D73" s="13" t="n"/>
      <c r="E73" s="12" t="n"/>
      <c r="F73" s="14" t="n"/>
      <c r="G73" s="14" t="n"/>
      <c r="H73" s="14" t="n"/>
      <c r="I73" s="13" t="n"/>
      <c r="J73" s="8">
        <f>IF(OR($A73="",$G73="",NOT(ISNUMBER($G73)),NOT(ISNUMBER(Assumptions!$B$5))),"",IFERROR($G73-Assumptions!$B$5,""))</f>
        <v/>
      </c>
      <c r="K73" s="15">
        <f>IF($A73="","",IF($G73="","Date Missing",IF(OR(NOT(ISNUMBER($G73)),NOT(ISNUMBER(Assumptions!$B$5)),NOT(ISNUMBER(Assumptions!$B$6))),"Check Entry",IFERROR(IF($G73&lt;Assumptions!$B$5,"Past Date",IF($G73&lt;=Assumptions!$B$5+Assumptions!$B$6,"Review Soon","On File")),"Check Entry"))))</f>
        <v/>
      </c>
      <c r="L73" s="14" t="n"/>
      <c r="M73" s="16" t="n"/>
    </row>
    <row r="74" ht="21" customHeight="1">
      <c r="A74" s="12" t="n"/>
      <c r="B74" s="12" t="n"/>
      <c r="C74" s="12" t="n"/>
      <c r="D74" s="13" t="n"/>
      <c r="E74" s="12" t="n"/>
      <c r="F74" s="14" t="n"/>
      <c r="G74" s="14" t="n"/>
      <c r="H74" s="14" t="n"/>
      <c r="I74" s="13" t="n"/>
      <c r="J74" s="7">
        <f>IF(OR($A74="",$G74="",NOT(ISNUMBER($G74)),NOT(ISNUMBER(Assumptions!$B$5))),"",IFERROR($G74-Assumptions!$B$5,""))</f>
        <v/>
      </c>
      <c r="K74" s="17">
        <f>IF($A74="","",IF($G74="","Date Missing",IF(OR(NOT(ISNUMBER($G74)),NOT(ISNUMBER(Assumptions!$B$5)),NOT(ISNUMBER(Assumptions!$B$6))),"Check Entry",IFERROR(IF($G74&lt;Assumptions!$B$5,"Past Date",IF($G74&lt;=Assumptions!$B$5+Assumptions!$B$6,"Review Soon","On File")),"Check Entry"))))</f>
        <v/>
      </c>
      <c r="L74" s="14" t="n"/>
      <c r="M74" s="16" t="n"/>
    </row>
    <row r="75" ht="21" customHeight="1">
      <c r="A75" s="12" t="n"/>
      <c r="B75" s="12" t="n"/>
      <c r="C75" s="12" t="n"/>
      <c r="D75" s="13" t="n"/>
      <c r="E75" s="12" t="n"/>
      <c r="F75" s="14" t="n"/>
      <c r="G75" s="14" t="n"/>
      <c r="H75" s="14" t="n"/>
      <c r="I75" s="13" t="n"/>
      <c r="J75" s="8">
        <f>IF(OR($A75="",$G75="",NOT(ISNUMBER($G75)),NOT(ISNUMBER(Assumptions!$B$5))),"",IFERROR($G75-Assumptions!$B$5,""))</f>
        <v/>
      </c>
      <c r="K75" s="15">
        <f>IF($A75="","",IF($G75="","Date Missing",IF(OR(NOT(ISNUMBER($G75)),NOT(ISNUMBER(Assumptions!$B$5)),NOT(ISNUMBER(Assumptions!$B$6))),"Check Entry",IFERROR(IF($G75&lt;Assumptions!$B$5,"Past Date",IF($G75&lt;=Assumptions!$B$5+Assumptions!$B$6,"Review Soon","On File")),"Check Entry"))))</f>
        <v/>
      </c>
      <c r="L75" s="14" t="n"/>
      <c r="M75" s="16" t="n"/>
    </row>
    <row r="76" ht="21" customHeight="1">
      <c r="A76" s="12" t="n"/>
      <c r="B76" s="12" t="n"/>
      <c r="C76" s="12" t="n"/>
      <c r="D76" s="13" t="n"/>
      <c r="E76" s="12" t="n"/>
      <c r="F76" s="14" t="n"/>
      <c r="G76" s="14" t="n"/>
      <c r="H76" s="14" t="n"/>
      <c r="I76" s="13" t="n"/>
      <c r="J76" s="7">
        <f>IF(OR($A76="",$G76="",NOT(ISNUMBER($G76)),NOT(ISNUMBER(Assumptions!$B$5))),"",IFERROR($G76-Assumptions!$B$5,""))</f>
        <v/>
      </c>
      <c r="K76" s="17">
        <f>IF($A76="","",IF($G76="","Date Missing",IF(OR(NOT(ISNUMBER($G76)),NOT(ISNUMBER(Assumptions!$B$5)),NOT(ISNUMBER(Assumptions!$B$6))),"Check Entry",IFERROR(IF($G76&lt;Assumptions!$B$5,"Past Date",IF($G76&lt;=Assumptions!$B$5+Assumptions!$B$6,"Review Soon","On File")),"Check Entry"))))</f>
        <v/>
      </c>
      <c r="L76" s="14" t="n"/>
      <c r="M76" s="16" t="n"/>
    </row>
    <row r="77" ht="21" customHeight="1">
      <c r="A77" s="12" t="n"/>
      <c r="B77" s="12" t="n"/>
      <c r="C77" s="12" t="n"/>
      <c r="D77" s="13" t="n"/>
      <c r="E77" s="12" t="n"/>
      <c r="F77" s="14" t="n"/>
      <c r="G77" s="14" t="n"/>
      <c r="H77" s="14" t="n"/>
      <c r="I77" s="13" t="n"/>
      <c r="J77" s="8">
        <f>IF(OR($A77="",$G77="",NOT(ISNUMBER($G77)),NOT(ISNUMBER(Assumptions!$B$5))),"",IFERROR($G77-Assumptions!$B$5,""))</f>
        <v/>
      </c>
      <c r="K77" s="15">
        <f>IF($A77="","",IF($G77="","Date Missing",IF(OR(NOT(ISNUMBER($G77)),NOT(ISNUMBER(Assumptions!$B$5)),NOT(ISNUMBER(Assumptions!$B$6))),"Check Entry",IFERROR(IF($G77&lt;Assumptions!$B$5,"Past Date",IF($G77&lt;=Assumptions!$B$5+Assumptions!$B$6,"Review Soon","On File")),"Check Entry"))))</f>
        <v/>
      </c>
      <c r="L77" s="14" t="n"/>
      <c r="M77" s="16" t="n"/>
    </row>
    <row r="78" ht="21" customHeight="1">
      <c r="A78" s="12" t="n"/>
      <c r="B78" s="12" t="n"/>
      <c r="C78" s="12" t="n"/>
      <c r="D78" s="13" t="n"/>
      <c r="E78" s="12" t="n"/>
      <c r="F78" s="14" t="n"/>
      <c r="G78" s="14" t="n"/>
      <c r="H78" s="14" t="n"/>
      <c r="I78" s="13" t="n"/>
      <c r="J78" s="7">
        <f>IF(OR($A78="",$G78="",NOT(ISNUMBER($G78)),NOT(ISNUMBER(Assumptions!$B$5))),"",IFERROR($G78-Assumptions!$B$5,""))</f>
        <v/>
      </c>
      <c r="K78" s="17">
        <f>IF($A78="","",IF($G78="","Date Missing",IF(OR(NOT(ISNUMBER($G78)),NOT(ISNUMBER(Assumptions!$B$5)),NOT(ISNUMBER(Assumptions!$B$6))),"Check Entry",IFERROR(IF($G78&lt;Assumptions!$B$5,"Past Date",IF($G78&lt;=Assumptions!$B$5+Assumptions!$B$6,"Review Soon","On File")),"Check Entry"))))</f>
        <v/>
      </c>
      <c r="L78" s="14" t="n"/>
      <c r="M78" s="16" t="n"/>
    </row>
    <row r="79" ht="21" customHeight="1">
      <c r="A79" s="12" t="n"/>
      <c r="B79" s="12" t="n"/>
      <c r="C79" s="12" t="n"/>
      <c r="D79" s="13" t="n"/>
      <c r="E79" s="12" t="n"/>
      <c r="F79" s="14" t="n"/>
      <c r="G79" s="14" t="n"/>
      <c r="H79" s="14" t="n"/>
      <c r="I79" s="13" t="n"/>
      <c r="J79" s="8">
        <f>IF(OR($A79="",$G79="",NOT(ISNUMBER($G79)),NOT(ISNUMBER(Assumptions!$B$5))),"",IFERROR($G79-Assumptions!$B$5,""))</f>
        <v/>
      </c>
      <c r="K79" s="15">
        <f>IF($A79="","",IF($G79="","Date Missing",IF(OR(NOT(ISNUMBER($G79)),NOT(ISNUMBER(Assumptions!$B$5)),NOT(ISNUMBER(Assumptions!$B$6))),"Check Entry",IFERROR(IF($G79&lt;Assumptions!$B$5,"Past Date",IF($G79&lt;=Assumptions!$B$5+Assumptions!$B$6,"Review Soon","On File")),"Check Entry"))))</f>
        <v/>
      </c>
      <c r="L79" s="14" t="n"/>
      <c r="M79" s="16" t="n"/>
    </row>
    <row r="80" ht="21" customHeight="1">
      <c r="A80" s="12" t="n"/>
      <c r="B80" s="12" t="n"/>
      <c r="C80" s="12" t="n"/>
      <c r="D80" s="13" t="n"/>
      <c r="E80" s="12" t="n"/>
      <c r="F80" s="14" t="n"/>
      <c r="G80" s="14" t="n"/>
      <c r="H80" s="14" t="n"/>
      <c r="I80" s="13" t="n"/>
      <c r="J80" s="7">
        <f>IF(OR($A80="",$G80="",NOT(ISNUMBER($G80)),NOT(ISNUMBER(Assumptions!$B$5))),"",IFERROR($G80-Assumptions!$B$5,""))</f>
        <v/>
      </c>
      <c r="K80" s="17">
        <f>IF($A80="","",IF($G80="","Date Missing",IF(OR(NOT(ISNUMBER($G80)),NOT(ISNUMBER(Assumptions!$B$5)),NOT(ISNUMBER(Assumptions!$B$6))),"Check Entry",IFERROR(IF($G80&lt;Assumptions!$B$5,"Past Date",IF($G80&lt;=Assumptions!$B$5+Assumptions!$B$6,"Review Soon","On File")),"Check Entry"))))</f>
        <v/>
      </c>
      <c r="L80" s="14" t="n"/>
      <c r="M80" s="16" t="n"/>
    </row>
    <row r="81" ht="21" customHeight="1">
      <c r="A81" s="12" t="n"/>
      <c r="B81" s="12" t="n"/>
      <c r="C81" s="12" t="n"/>
      <c r="D81" s="13" t="n"/>
      <c r="E81" s="12" t="n"/>
      <c r="F81" s="14" t="n"/>
      <c r="G81" s="14" t="n"/>
      <c r="H81" s="14" t="n"/>
      <c r="I81" s="13" t="n"/>
      <c r="J81" s="8">
        <f>IF(OR($A81="",$G81="",NOT(ISNUMBER($G81)),NOT(ISNUMBER(Assumptions!$B$5))),"",IFERROR($G81-Assumptions!$B$5,""))</f>
        <v/>
      </c>
      <c r="K81" s="15">
        <f>IF($A81="","",IF($G81="","Date Missing",IF(OR(NOT(ISNUMBER($G81)),NOT(ISNUMBER(Assumptions!$B$5)),NOT(ISNUMBER(Assumptions!$B$6))),"Check Entry",IFERROR(IF($G81&lt;Assumptions!$B$5,"Past Date",IF($G81&lt;=Assumptions!$B$5+Assumptions!$B$6,"Review Soon","On File")),"Check Entry"))))</f>
        <v/>
      </c>
      <c r="L81" s="14" t="n"/>
      <c r="M81" s="16" t="n"/>
    </row>
    <row r="82" ht="21" customHeight="1">
      <c r="A82" s="12" t="n"/>
      <c r="B82" s="12" t="n"/>
      <c r="C82" s="12" t="n"/>
      <c r="D82" s="13" t="n"/>
      <c r="E82" s="12" t="n"/>
      <c r="F82" s="14" t="n"/>
      <c r="G82" s="14" t="n"/>
      <c r="H82" s="14" t="n"/>
      <c r="I82" s="13" t="n"/>
      <c r="J82" s="7">
        <f>IF(OR($A82="",$G82="",NOT(ISNUMBER($G82)),NOT(ISNUMBER(Assumptions!$B$5))),"",IFERROR($G82-Assumptions!$B$5,""))</f>
        <v/>
      </c>
      <c r="K82" s="17">
        <f>IF($A82="","",IF($G82="","Date Missing",IF(OR(NOT(ISNUMBER($G82)),NOT(ISNUMBER(Assumptions!$B$5)),NOT(ISNUMBER(Assumptions!$B$6))),"Check Entry",IFERROR(IF($G82&lt;Assumptions!$B$5,"Past Date",IF($G82&lt;=Assumptions!$B$5+Assumptions!$B$6,"Review Soon","On File")),"Check Entry"))))</f>
        <v/>
      </c>
      <c r="L82" s="14" t="n"/>
      <c r="M82" s="16" t="n"/>
    </row>
    <row r="83" ht="21" customHeight="1">
      <c r="A83" s="12" t="n"/>
      <c r="B83" s="12" t="n"/>
      <c r="C83" s="12" t="n"/>
      <c r="D83" s="13" t="n"/>
      <c r="E83" s="12" t="n"/>
      <c r="F83" s="14" t="n"/>
      <c r="G83" s="14" t="n"/>
      <c r="H83" s="14" t="n"/>
      <c r="I83" s="13" t="n"/>
      <c r="J83" s="8">
        <f>IF(OR($A83="",$G83="",NOT(ISNUMBER($G83)),NOT(ISNUMBER(Assumptions!$B$5))),"",IFERROR($G83-Assumptions!$B$5,""))</f>
        <v/>
      </c>
      <c r="K83" s="15">
        <f>IF($A83="","",IF($G83="","Date Missing",IF(OR(NOT(ISNUMBER($G83)),NOT(ISNUMBER(Assumptions!$B$5)),NOT(ISNUMBER(Assumptions!$B$6))),"Check Entry",IFERROR(IF($G83&lt;Assumptions!$B$5,"Past Date",IF($G83&lt;=Assumptions!$B$5+Assumptions!$B$6,"Review Soon","On File")),"Check Entry"))))</f>
        <v/>
      </c>
      <c r="L83" s="14" t="n"/>
      <c r="M83" s="16" t="n"/>
    </row>
    <row r="84" ht="21" customHeight="1">
      <c r="A84" s="12" t="n"/>
      <c r="B84" s="12" t="n"/>
      <c r="C84" s="12" t="n"/>
      <c r="D84" s="13" t="n"/>
      <c r="E84" s="12" t="n"/>
      <c r="F84" s="14" t="n"/>
      <c r="G84" s="14" t="n"/>
      <c r="H84" s="14" t="n"/>
      <c r="I84" s="13" t="n"/>
      <c r="J84" s="7">
        <f>IF(OR($A84="",$G84="",NOT(ISNUMBER($G84)),NOT(ISNUMBER(Assumptions!$B$5))),"",IFERROR($G84-Assumptions!$B$5,""))</f>
        <v/>
      </c>
      <c r="K84" s="17">
        <f>IF($A84="","",IF($G84="","Date Missing",IF(OR(NOT(ISNUMBER($G84)),NOT(ISNUMBER(Assumptions!$B$5)),NOT(ISNUMBER(Assumptions!$B$6))),"Check Entry",IFERROR(IF($G84&lt;Assumptions!$B$5,"Past Date",IF($G84&lt;=Assumptions!$B$5+Assumptions!$B$6,"Review Soon","On File")),"Check Entry"))))</f>
        <v/>
      </c>
      <c r="L84" s="14" t="n"/>
      <c r="M84" s="16" t="n"/>
    </row>
    <row r="85" ht="21" customHeight="1">
      <c r="A85" s="12" t="n"/>
      <c r="B85" s="12" t="n"/>
      <c r="C85" s="12" t="n"/>
      <c r="D85" s="13" t="n"/>
      <c r="E85" s="12" t="n"/>
      <c r="F85" s="14" t="n"/>
      <c r="G85" s="14" t="n"/>
      <c r="H85" s="14" t="n"/>
      <c r="I85" s="13" t="n"/>
      <c r="J85" s="8">
        <f>IF(OR($A85="",$G85="",NOT(ISNUMBER($G85)),NOT(ISNUMBER(Assumptions!$B$5))),"",IFERROR($G85-Assumptions!$B$5,""))</f>
        <v/>
      </c>
      <c r="K85" s="15">
        <f>IF($A85="","",IF($G85="","Date Missing",IF(OR(NOT(ISNUMBER($G85)),NOT(ISNUMBER(Assumptions!$B$5)),NOT(ISNUMBER(Assumptions!$B$6))),"Check Entry",IFERROR(IF($G85&lt;Assumptions!$B$5,"Past Date",IF($G85&lt;=Assumptions!$B$5+Assumptions!$B$6,"Review Soon","On File")),"Check Entry"))))</f>
        <v/>
      </c>
      <c r="L85" s="14" t="n"/>
      <c r="M85" s="16" t="n"/>
    </row>
    <row r="86" ht="21" customHeight="1">
      <c r="A86" s="12" t="n"/>
      <c r="B86" s="12" t="n"/>
      <c r="C86" s="12" t="n"/>
      <c r="D86" s="13" t="n"/>
      <c r="E86" s="12" t="n"/>
      <c r="F86" s="14" t="n"/>
      <c r="G86" s="14" t="n"/>
      <c r="H86" s="14" t="n"/>
      <c r="I86" s="13" t="n"/>
      <c r="J86" s="7">
        <f>IF(OR($A86="",$G86="",NOT(ISNUMBER($G86)),NOT(ISNUMBER(Assumptions!$B$5))),"",IFERROR($G86-Assumptions!$B$5,""))</f>
        <v/>
      </c>
      <c r="K86" s="17">
        <f>IF($A86="","",IF($G86="","Date Missing",IF(OR(NOT(ISNUMBER($G86)),NOT(ISNUMBER(Assumptions!$B$5)),NOT(ISNUMBER(Assumptions!$B$6))),"Check Entry",IFERROR(IF($G86&lt;Assumptions!$B$5,"Past Date",IF($G86&lt;=Assumptions!$B$5+Assumptions!$B$6,"Review Soon","On File")),"Check Entry"))))</f>
        <v/>
      </c>
      <c r="L86" s="14" t="n"/>
      <c r="M86" s="16" t="n"/>
    </row>
    <row r="87" ht="21" customHeight="1">
      <c r="A87" s="12" t="n"/>
      <c r="B87" s="12" t="n"/>
      <c r="C87" s="12" t="n"/>
      <c r="D87" s="13" t="n"/>
      <c r="E87" s="12" t="n"/>
      <c r="F87" s="14" t="n"/>
      <c r="G87" s="14" t="n"/>
      <c r="H87" s="14" t="n"/>
      <c r="I87" s="13" t="n"/>
      <c r="J87" s="8">
        <f>IF(OR($A87="",$G87="",NOT(ISNUMBER($G87)),NOT(ISNUMBER(Assumptions!$B$5))),"",IFERROR($G87-Assumptions!$B$5,""))</f>
        <v/>
      </c>
      <c r="K87" s="15">
        <f>IF($A87="","",IF($G87="","Date Missing",IF(OR(NOT(ISNUMBER($G87)),NOT(ISNUMBER(Assumptions!$B$5)),NOT(ISNUMBER(Assumptions!$B$6))),"Check Entry",IFERROR(IF($G87&lt;Assumptions!$B$5,"Past Date",IF($G87&lt;=Assumptions!$B$5+Assumptions!$B$6,"Review Soon","On File")),"Check Entry"))))</f>
        <v/>
      </c>
      <c r="L87" s="14" t="n"/>
      <c r="M87" s="16" t="n"/>
    </row>
    <row r="88" ht="21" customHeight="1">
      <c r="A88" s="12" t="n"/>
      <c r="B88" s="12" t="n"/>
      <c r="C88" s="12" t="n"/>
      <c r="D88" s="13" t="n"/>
      <c r="E88" s="12" t="n"/>
      <c r="F88" s="14" t="n"/>
      <c r="G88" s="14" t="n"/>
      <c r="H88" s="14" t="n"/>
      <c r="I88" s="13" t="n"/>
      <c r="J88" s="7">
        <f>IF(OR($A88="",$G88="",NOT(ISNUMBER($G88)),NOT(ISNUMBER(Assumptions!$B$5))),"",IFERROR($G88-Assumptions!$B$5,""))</f>
        <v/>
      </c>
      <c r="K88" s="17">
        <f>IF($A88="","",IF($G88="","Date Missing",IF(OR(NOT(ISNUMBER($G88)),NOT(ISNUMBER(Assumptions!$B$5)),NOT(ISNUMBER(Assumptions!$B$6))),"Check Entry",IFERROR(IF($G88&lt;Assumptions!$B$5,"Past Date",IF($G88&lt;=Assumptions!$B$5+Assumptions!$B$6,"Review Soon","On File")),"Check Entry"))))</f>
        <v/>
      </c>
      <c r="L88" s="14" t="n"/>
      <c r="M88" s="16" t="n"/>
    </row>
    <row r="89" ht="21" customHeight="1">
      <c r="A89" s="12" t="n"/>
      <c r="B89" s="12" t="n"/>
      <c r="C89" s="12" t="n"/>
      <c r="D89" s="13" t="n"/>
      <c r="E89" s="12" t="n"/>
      <c r="F89" s="14" t="n"/>
      <c r="G89" s="14" t="n"/>
      <c r="H89" s="14" t="n"/>
      <c r="I89" s="13" t="n"/>
      <c r="J89" s="8">
        <f>IF(OR($A89="",$G89="",NOT(ISNUMBER($G89)),NOT(ISNUMBER(Assumptions!$B$5))),"",IFERROR($G89-Assumptions!$B$5,""))</f>
        <v/>
      </c>
      <c r="K89" s="15">
        <f>IF($A89="","",IF($G89="","Date Missing",IF(OR(NOT(ISNUMBER($G89)),NOT(ISNUMBER(Assumptions!$B$5)),NOT(ISNUMBER(Assumptions!$B$6))),"Check Entry",IFERROR(IF($G89&lt;Assumptions!$B$5,"Past Date",IF($G89&lt;=Assumptions!$B$5+Assumptions!$B$6,"Review Soon","On File")),"Check Entry"))))</f>
        <v/>
      </c>
      <c r="L89" s="14" t="n"/>
      <c r="M89" s="16" t="n"/>
    </row>
    <row r="90" ht="21" customHeight="1">
      <c r="A90" s="12" t="n"/>
      <c r="B90" s="12" t="n"/>
      <c r="C90" s="12" t="n"/>
      <c r="D90" s="13" t="n"/>
      <c r="E90" s="12" t="n"/>
      <c r="F90" s="14" t="n"/>
      <c r="G90" s="14" t="n"/>
      <c r="H90" s="14" t="n"/>
      <c r="I90" s="13" t="n"/>
      <c r="J90" s="7">
        <f>IF(OR($A90="",$G90="",NOT(ISNUMBER($G90)),NOT(ISNUMBER(Assumptions!$B$5))),"",IFERROR($G90-Assumptions!$B$5,""))</f>
        <v/>
      </c>
      <c r="K90" s="17">
        <f>IF($A90="","",IF($G90="","Date Missing",IF(OR(NOT(ISNUMBER($G90)),NOT(ISNUMBER(Assumptions!$B$5)),NOT(ISNUMBER(Assumptions!$B$6))),"Check Entry",IFERROR(IF($G90&lt;Assumptions!$B$5,"Past Date",IF($G90&lt;=Assumptions!$B$5+Assumptions!$B$6,"Review Soon","On File")),"Check Entry"))))</f>
        <v/>
      </c>
      <c r="L90" s="14" t="n"/>
      <c r="M90" s="16" t="n"/>
    </row>
    <row r="91" ht="21" customHeight="1">
      <c r="A91" s="12" t="n"/>
      <c r="B91" s="12" t="n"/>
      <c r="C91" s="12" t="n"/>
      <c r="D91" s="13" t="n"/>
      <c r="E91" s="12" t="n"/>
      <c r="F91" s="14" t="n"/>
      <c r="G91" s="14" t="n"/>
      <c r="H91" s="14" t="n"/>
      <c r="I91" s="13" t="n"/>
      <c r="J91" s="8">
        <f>IF(OR($A91="",$G91="",NOT(ISNUMBER($G91)),NOT(ISNUMBER(Assumptions!$B$5))),"",IFERROR($G91-Assumptions!$B$5,""))</f>
        <v/>
      </c>
      <c r="K91" s="15">
        <f>IF($A91="","",IF($G91="","Date Missing",IF(OR(NOT(ISNUMBER($G91)),NOT(ISNUMBER(Assumptions!$B$5)),NOT(ISNUMBER(Assumptions!$B$6))),"Check Entry",IFERROR(IF($G91&lt;Assumptions!$B$5,"Past Date",IF($G91&lt;=Assumptions!$B$5+Assumptions!$B$6,"Review Soon","On File")),"Check Entry"))))</f>
        <v/>
      </c>
      <c r="L91" s="14" t="n"/>
      <c r="M91" s="16" t="n"/>
    </row>
    <row r="92" ht="21" customHeight="1">
      <c r="A92" s="12" t="n"/>
      <c r="B92" s="12" t="n"/>
      <c r="C92" s="12" t="n"/>
      <c r="D92" s="13" t="n"/>
      <c r="E92" s="12" t="n"/>
      <c r="F92" s="14" t="n"/>
      <c r="G92" s="14" t="n"/>
      <c r="H92" s="14" t="n"/>
      <c r="I92" s="13" t="n"/>
      <c r="J92" s="7">
        <f>IF(OR($A92="",$G92="",NOT(ISNUMBER($G92)),NOT(ISNUMBER(Assumptions!$B$5))),"",IFERROR($G92-Assumptions!$B$5,""))</f>
        <v/>
      </c>
      <c r="K92" s="17">
        <f>IF($A92="","",IF($G92="","Date Missing",IF(OR(NOT(ISNUMBER($G92)),NOT(ISNUMBER(Assumptions!$B$5)),NOT(ISNUMBER(Assumptions!$B$6))),"Check Entry",IFERROR(IF($G92&lt;Assumptions!$B$5,"Past Date",IF($G92&lt;=Assumptions!$B$5+Assumptions!$B$6,"Review Soon","On File")),"Check Entry"))))</f>
        <v/>
      </c>
      <c r="L92" s="14" t="n"/>
      <c r="M92" s="16" t="n"/>
    </row>
    <row r="93" ht="21" customHeight="1">
      <c r="A93" s="12" t="n"/>
      <c r="B93" s="12" t="n"/>
      <c r="C93" s="12" t="n"/>
      <c r="D93" s="13" t="n"/>
      <c r="E93" s="12" t="n"/>
      <c r="F93" s="14" t="n"/>
      <c r="G93" s="14" t="n"/>
      <c r="H93" s="14" t="n"/>
      <c r="I93" s="13" t="n"/>
      <c r="J93" s="8">
        <f>IF(OR($A93="",$G93="",NOT(ISNUMBER($G93)),NOT(ISNUMBER(Assumptions!$B$5))),"",IFERROR($G93-Assumptions!$B$5,""))</f>
        <v/>
      </c>
      <c r="K93" s="15">
        <f>IF($A93="","",IF($G93="","Date Missing",IF(OR(NOT(ISNUMBER($G93)),NOT(ISNUMBER(Assumptions!$B$5)),NOT(ISNUMBER(Assumptions!$B$6))),"Check Entry",IFERROR(IF($G93&lt;Assumptions!$B$5,"Past Date",IF($G93&lt;=Assumptions!$B$5+Assumptions!$B$6,"Review Soon","On File")),"Check Entry"))))</f>
        <v/>
      </c>
      <c r="L93" s="14" t="n"/>
      <c r="M93" s="16" t="n"/>
    </row>
    <row r="94" ht="21" customHeight="1">
      <c r="A94" s="12" t="n"/>
      <c r="B94" s="12" t="n"/>
      <c r="C94" s="12" t="n"/>
      <c r="D94" s="13" t="n"/>
      <c r="E94" s="12" t="n"/>
      <c r="F94" s="14" t="n"/>
      <c r="G94" s="14" t="n"/>
      <c r="H94" s="14" t="n"/>
      <c r="I94" s="13" t="n"/>
      <c r="J94" s="7">
        <f>IF(OR($A94="",$G94="",NOT(ISNUMBER($G94)),NOT(ISNUMBER(Assumptions!$B$5))),"",IFERROR($G94-Assumptions!$B$5,""))</f>
        <v/>
      </c>
      <c r="K94" s="17">
        <f>IF($A94="","",IF($G94="","Date Missing",IF(OR(NOT(ISNUMBER($G94)),NOT(ISNUMBER(Assumptions!$B$5)),NOT(ISNUMBER(Assumptions!$B$6))),"Check Entry",IFERROR(IF($G94&lt;Assumptions!$B$5,"Past Date",IF($G94&lt;=Assumptions!$B$5+Assumptions!$B$6,"Review Soon","On File")),"Check Entry"))))</f>
        <v/>
      </c>
      <c r="L94" s="14" t="n"/>
      <c r="M94" s="16" t="n"/>
    </row>
    <row r="95" ht="21" customHeight="1">
      <c r="A95" s="12" t="n"/>
      <c r="B95" s="12" t="n"/>
      <c r="C95" s="12" t="n"/>
      <c r="D95" s="13" t="n"/>
      <c r="E95" s="12" t="n"/>
      <c r="F95" s="14" t="n"/>
      <c r="G95" s="14" t="n"/>
      <c r="H95" s="14" t="n"/>
      <c r="I95" s="13" t="n"/>
      <c r="J95" s="8">
        <f>IF(OR($A95="",$G95="",NOT(ISNUMBER($G95)),NOT(ISNUMBER(Assumptions!$B$5))),"",IFERROR($G95-Assumptions!$B$5,""))</f>
        <v/>
      </c>
      <c r="K95" s="15">
        <f>IF($A95="","",IF($G95="","Date Missing",IF(OR(NOT(ISNUMBER($G95)),NOT(ISNUMBER(Assumptions!$B$5)),NOT(ISNUMBER(Assumptions!$B$6))),"Check Entry",IFERROR(IF($G95&lt;Assumptions!$B$5,"Past Date",IF($G95&lt;=Assumptions!$B$5+Assumptions!$B$6,"Review Soon","On File")),"Check Entry"))))</f>
        <v/>
      </c>
      <c r="L95" s="14" t="n"/>
      <c r="M95" s="16" t="n"/>
    </row>
    <row r="96" ht="21" customHeight="1">
      <c r="A96" s="12" t="n"/>
      <c r="B96" s="12" t="n"/>
      <c r="C96" s="12" t="n"/>
      <c r="D96" s="13" t="n"/>
      <c r="E96" s="12" t="n"/>
      <c r="F96" s="14" t="n"/>
      <c r="G96" s="14" t="n"/>
      <c r="H96" s="14" t="n"/>
      <c r="I96" s="13" t="n"/>
      <c r="J96" s="7">
        <f>IF(OR($A96="",$G96="",NOT(ISNUMBER($G96)),NOT(ISNUMBER(Assumptions!$B$5))),"",IFERROR($G96-Assumptions!$B$5,""))</f>
        <v/>
      </c>
      <c r="K96" s="17">
        <f>IF($A96="","",IF($G96="","Date Missing",IF(OR(NOT(ISNUMBER($G96)),NOT(ISNUMBER(Assumptions!$B$5)),NOT(ISNUMBER(Assumptions!$B$6))),"Check Entry",IFERROR(IF($G96&lt;Assumptions!$B$5,"Past Date",IF($G96&lt;=Assumptions!$B$5+Assumptions!$B$6,"Review Soon","On File")),"Check Entry"))))</f>
        <v/>
      </c>
      <c r="L96" s="14" t="n"/>
      <c r="M96" s="16" t="n"/>
    </row>
    <row r="97" ht="21" customHeight="1">
      <c r="A97" s="12" t="n"/>
      <c r="B97" s="12" t="n"/>
      <c r="C97" s="12" t="n"/>
      <c r="D97" s="13" t="n"/>
      <c r="E97" s="12" t="n"/>
      <c r="F97" s="14" t="n"/>
      <c r="G97" s="14" t="n"/>
      <c r="H97" s="14" t="n"/>
      <c r="I97" s="13" t="n"/>
      <c r="J97" s="8">
        <f>IF(OR($A97="",$G97="",NOT(ISNUMBER($G97)),NOT(ISNUMBER(Assumptions!$B$5))),"",IFERROR($G97-Assumptions!$B$5,""))</f>
        <v/>
      </c>
      <c r="K97" s="15">
        <f>IF($A97="","",IF($G97="","Date Missing",IF(OR(NOT(ISNUMBER($G97)),NOT(ISNUMBER(Assumptions!$B$5)),NOT(ISNUMBER(Assumptions!$B$6))),"Check Entry",IFERROR(IF($G97&lt;Assumptions!$B$5,"Past Date",IF($G97&lt;=Assumptions!$B$5+Assumptions!$B$6,"Review Soon","On File")),"Check Entry"))))</f>
        <v/>
      </c>
      <c r="L97" s="14" t="n"/>
      <c r="M97" s="16" t="n"/>
    </row>
    <row r="98" ht="21" customHeight="1">
      <c r="A98" s="12" t="n"/>
      <c r="B98" s="12" t="n"/>
      <c r="C98" s="12" t="n"/>
      <c r="D98" s="13" t="n"/>
      <c r="E98" s="12" t="n"/>
      <c r="F98" s="14" t="n"/>
      <c r="G98" s="14" t="n"/>
      <c r="H98" s="14" t="n"/>
      <c r="I98" s="13" t="n"/>
      <c r="J98" s="7">
        <f>IF(OR($A98="",$G98="",NOT(ISNUMBER($G98)),NOT(ISNUMBER(Assumptions!$B$5))),"",IFERROR($G98-Assumptions!$B$5,""))</f>
        <v/>
      </c>
      <c r="K98" s="17">
        <f>IF($A98="","",IF($G98="","Date Missing",IF(OR(NOT(ISNUMBER($G98)),NOT(ISNUMBER(Assumptions!$B$5)),NOT(ISNUMBER(Assumptions!$B$6))),"Check Entry",IFERROR(IF($G98&lt;Assumptions!$B$5,"Past Date",IF($G98&lt;=Assumptions!$B$5+Assumptions!$B$6,"Review Soon","On File")),"Check Entry"))))</f>
        <v/>
      </c>
      <c r="L98" s="14" t="n"/>
      <c r="M98" s="16" t="n"/>
    </row>
    <row r="99" ht="21" customHeight="1">
      <c r="A99" s="12" t="n"/>
      <c r="B99" s="12" t="n"/>
      <c r="C99" s="12" t="n"/>
      <c r="D99" s="13" t="n"/>
      <c r="E99" s="12" t="n"/>
      <c r="F99" s="14" t="n"/>
      <c r="G99" s="14" t="n"/>
      <c r="H99" s="14" t="n"/>
      <c r="I99" s="13" t="n"/>
      <c r="J99" s="8">
        <f>IF(OR($A99="",$G99="",NOT(ISNUMBER($G99)),NOT(ISNUMBER(Assumptions!$B$5))),"",IFERROR($G99-Assumptions!$B$5,""))</f>
        <v/>
      </c>
      <c r="K99" s="15">
        <f>IF($A99="","",IF($G99="","Date Missing",IF(OR(NOT(ISNUMBER($G99)),NOT(ISNUMBER(Assumptions!$B$5)),NOT(ISNUMBER(Assumptions!$B$6))),"Check Entry",IFERROR(IF($G99&lt;Assumptions!$B$5,"Past Date",IF($G99&lt;=Assumptions!$B$5+Assumptions!$B$6,"Review Soon","On File")),"Check Entry"))))</f>
        <v/>
      </c>
      <c r="L99" s="14" t="n"/>
      <c r="M99" s="16" t="n"/>
    </row>
    <row r="100" ht="21" customHeight="1">
      <c r="A100" s="12" t="n"/>
      <c r="B100" s="12" t="n"/>
      <c r="C100" s="12" t="n"/>
      <c r="D100" s="13" t="n"/>
      <c r="E100" s="12" t="n"/>
      <c r="F100" s="14" t="n"/>
      <c r="G100" s="14" t="n"/>
      <c r="H100" s="14" t="n"/>
      <c r="I100" s="13" t="n"/>
      <c r="J100" s="7">
        <f>IF(OR($A100="",$G100="",NOT(ISNUMBER($G100)),NOT(ISNUMBER(Assumptions!$B$5))),"",IFERROR($G100-Assumptions!$B$5,""))</f>
        <v/>
      </c>
      <c r="K100" s="17">
        <f>IF($A100="","",IF($G100="","Date Missing",IF(OR(NOT(ISNUMBER($G100)),NOT(ISNUMBER(Assumptions!$B$5)),NOT(ISNUMBER(Assumptions!$B$6))),"Check Entry",IFERROR(IF($G100&lt;Assumptions!$B$5,"Past Date",IF($G100&lt;=Assumptions!$B$5+Assumptions!$B$6,"Review Soon","On File")),"Check Entry"))))</f>
        <v/>
      </c>
      <c r="L100" s="14" t="n"/>
      <c r="M100" s="16" t="n"/>
    </row>
    <row r="101" ht="21" customHeight="1">
      <c r="A101" s="12" t="n"/>
      <c r="B101" s="12" t="n"/>
      <c r="C101" s="12" t="n"/>
      <c r="D101" s="13" t="n"/>
      <c r="E101" s="12" t="n"/>
      <c r="F101" s="14" t="n"/>
      <c r="G101" s="14" t="n"/>
      <c r="H101" s="14" t="n"/>
      <c r="I101" s="13" t="n"/>
      <c r="J101" s="8">
        <f>IF(OR($A101="",$G101="",NOT(ISNUMBER($G101)),NOT(ISNUMBER(Assumptions!$B$5))),"",IFERROR($G101-Assumptions!$B$5,""))</f>
        <v/>
      </c>
      <c r="K101" s="15">
        <f>IF($A101="","",IF($G101="","Date Missing",IF(OR(NOT(ISNUMBER($G101)),NOT(ISNUMBER(Assumptions!$B$5)),NOT(ISNUMBER(Assumptions!$B$6))),"Check Entry",IFERROR(IF($G101&lt;Assumptions!$B$5,"Past Date",IF($G101&lt;=Assumptions!$B$5+Assumptions!$B$6,"Review Soon","On File")),"Check Entry"))))</f>
        <v/>
      </c>
      <c r="L101" s="14" t="n"/>
      <c r="M101" s="16" t="n"/>
    </row>
    <row r="102" ht="21" customHeight="1">
      <c r="A102" s="12" t="n"/>
      <c r="B102" s="12" t="n"/>
      <c r="C102" s="12" t="n"/>
      <c r="D102" s="13" t="n"/>
      <c r="E102" s="12" t="n"/>
      <c r="F102" s="14" t="n"/>
      <c r="G102" s="14" t="n"/>
      <c r="H102" s="14" t="n"/>
      <c r="I102" s="13" t="n"/>
      <c r="J102" s="7">
        <f>IF(OR($A102="",$G102="",NOT(ISNUMBER($G102)),NOT(ISNUMBER(Assumptions!$B$5))),"",IFERROR($G102-Assumptions!$B$5,""))</f>
        <v/>
      </c>
      <c r="K102" s="17">
        <f>IF($A102="","",IF($G102="","Date Missing",IF(OR(NOT(ISNUMBER($G102)),NOT(ISNUMBER(Assumptions!$B$5)),NOT(ISNUMBER(Assumptions!$B$6))),"Check Entry",IFERROR(IF($G102&lt;Assumptions!$B$5,"Past Date",IF($G102&lt;=Assumptions!$B$5+Assumptions!$B$6,"Review Soon","On File")),"Check Entry"))))</f>
        <v/>
      </c>
      <c r="L102" s="14" t="n"/>
      <c r="M102" s="16" t="n"/>
    </row>
    <row r="103" ht="21" customHeight="1">
      <c r="A103" s="12" t="n"/>
      <c r="B103" s="12" t="n"/>
      <c r="C103" s="12" t="n"/>
      <c r="D103" s="13" t="n"/>
      <c r="E103" s="12" t="n"/>
      <c r="F103" s="14" t="n"/>
      <c r="G103" s="14" t="n"/>
      <c r="H103" s="14" t="n"/>
      <c r="I103" s="13" t="n"/>
      <c r="J103" s="8">
        <f>IF(OR($A103="",$G103="",NOT(ISNUMBER($G103)),NOT(ISNUMBER(Assumptions!$B$5))),"",IFERROR($G103-Assumptions!$B$5,""))</f>
        <v/>
      </c>
      <c r="K103" s="15">
        <f>IF($A103="","",IF($G103="","Date Missing",IF(OR(NOT(ISNUMBER($G103)),NOT(ISNUMBER(Assumptions!$B$5)),NOT(ISNUMBER(Assumptions!$B$6))),"Check Entry",IFERROR(IF($G103&lt;Assumptions!$B$5,"Past Date",IF($G103&lt;=Assumptions!$B$5+Assumptions!$B$6,"Review Soon","On File")),"Check Entry"))))</f>
        <v/>
      </c>
      <c r="L103" s="14" t="n"/>
      <c r="M103" s="16" t="n"/>
    </row>
    <row r="104" ht="21" customHeight="1">
      <c r="A104" s="12" t="n"/>
      <c r="B104" s="12" t="n"/>
      <c r="C104" s="12" t="n"/>
      <c r="D104" s="13" t="n"/>
      <c r="E104" s="12" t="n"/>
      <c r="F104" s="14" t="n"/>
      <c r="G104" s="14" t="n"/>
      <c r="H104" s="14" t="n"/>
      <c r="I104" s="13" t="n"/>
      <c r="J104" s="7">
        <f>IF(OR($A104="",$G104="",NOT(ISNUMBER($G104)),NOT(ISNUMBER(Assumptions!$B$5))),"",IFERROR($G104-Assumptions!$B$5,""))</f>
        <v/>
      </c>
      <c r="K104" s="17">
        <f>IF($A104="","",IF($G104="","Date Missing",IF(OR(NOT(ISNUMBER($G104)),NOT(ISNUMBER(Assumptions!$B$5)),NOT(ISNUMBER(Assumptions!$B$6))),"Check Entry",IFERROR(IF($G104&lt;Assumptions!$B$5,"Past Date",IF($G104&lt;=Assumptions!$B$5+Assumptions!$B$6,"Review Soon","On File")),"Check Entry"))))</f>
        <v/>
      </c>
      <c r="L104" s="14" t="n"/>
      <c r="M104" s="16" t="n"/>
    </row>
  </sheetData>
  <autoFilter ref="A4:M104"/>
  <mergeCells count="1">
    <mergeCell ref="A1:M1"/>
  </mergeCells>
  <conditionalFormatting sqref="A5:A104">
    <cfRule type="expression" priority="1" dxfId="0">
      <formula>AND($A5&lt;&gt;"",COUNTIF($A$5:$A$104,$A5)&gt;1)</formula>
    </cfRule>
  </conditionalFormatting>
  <conditionalFormatting sqref="G5:G104">
    <cfRule type="expression" priority="2" dxfId="0">
      <formula>$K5="Past Date"</formula>
    </cfRule>
    <cfRule type="expression" priority="4" dxfId="1">
      <formula>$K5="Review Soon"</formula>
    </cfRule>
    <cfRule type="expression" priority="7" dxfId="0">
      <formula>$K5="Date Missing"</formula>
    </cfRule>
    <cfRule type="expression" priority="9" dxfId="0">
      <formula>$K5="Check Entry"</formula>
    </cfRule>
  </conditionalFormatting>
  <conditionalFormatting sqref="K5:K104">
    <cfRule type="expression" priority="3" dxfId="0">
      <formula>$K5="Past Date"</formula>
    </cfRule>
    <cfRule type="expression" priority="5" dxfId="1">
      <formula>$K5="Review Soon"</formula>
    </cfRule>
    <cfRule type="expression" priority="6" dxfId="2">
      <formula>$K5="On File"</formula>
    </cfRule>
    <cfRule type="expression" priority="8" dxfId="0">
      <formula>$K5="Date Missing"</formula>
    </cfRule>
    <cfRule type="expression" priority="10" dxfId="0">
      <formula>$K5="Check Entry"</formula>
    </cfRule>
  </conditionalFormatting>
  <dataValidations count="4">
    <dataValidation sqref="D5:D104" showDropDown="0" showInputMessage="1" showErrorMessage="1" allowBlank="0" errorTitle="Choose a listed room" error="Select a room from the editable Assumptions list." promptTitle="Room" prompt="Choose the room assigned to this fictional record." type="list" errorStyle="stop">
      <formula1>INDIRECT("Assumptions!$E$5:$E$8")</formula1>
    </dataValidation>
    <dataValidation sqref="E5:E104" showDropDown="0" showInputMessage="1" showErrorMessage="1" allowBlank="0" errorTitle="Choose a record description" error="Select a description from the editable Assumptions list." promptTitle="Record description" prompt="Choose the label shown on the supplied record." type="list" errorStyle="stop">
      <formula1>INDIRECT("Assumptions!$G$5:$G$13")</formula1>
    </dataValidation>
    <dataValidation sqref="I5:I104" showDropDown="0" showInputMessage="1" showErrorMessage="1" allowBlank="0" errorTitle="Choose an assigned role" error="Select a role from the editable Assumptions list." promptTitle="Assigned role" prompt="Choose the role responsible for the administrative check." type="list" errorStyle="stop">
      <formula1>INDIRECT("Assumptions!$F$5:$F$7")</formula1>
    </dataValidation>
    <dataValidation sqref="F5:H104 L5:L104" showDropDown="0" showInputMessage="1" showErrorMessage="1" allowBlank="0" errorTitle="Check the entered date" error="Enter a date within the editable range on the Assumptions sheet." promptTitle="Administrative date" prompt="Enter the date exactly as shown on the supplied record." type="date" errorStyle="stop" operator="between">
      <formula1>INDIRECT("Assumptions!$B$8")</formula1>
      <formula2>INDIRECT("Assumptions!$B$9")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3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56" customWidth="1" min="3" max="3"/>
    <col width="3" customWidth="1" min="4" max="4"/>
    <col width="22" customWidth="1" min="5" max="5"/>
    <col width="25" customWidth="1" min="6" max="6"/>
    <col width="37" customWidth="1" min="7" max="7"/>
  </cols>
  <sheetData>
    <row r="1" ht="29" customHeight="1">
      <c r="A1" s="1" t="inlineStr">
        <is>
          <t>Assumptions and Editable Lists</t>
        </is>
      </c>
    </row>
    <row r="2" ht="22" customHeight="1">
      <c r="A2" s="2" t="inlineStr">
        <is>
          <t>Update these visible settings and stable choices to match the center's administrative workflow.</t>
        </is>
      </c>
    </row>
    <row r="3"/>
    <row r="4" ht="35" customHeight="1">
      <c r="A4" s="11" t="inlineStr">
        <is>
          <t>Setting</t>
        </is>
      </c>
      <c r="B4" s="11" t="inlineStr">
        <is>
          <t>Editable Value</t>
        </is>
      </c>
      <c r="C4" s="11" t="inlineStr">
        <is>
          <t>Administrative Use</t>
        </is>
      </c>
      <c r="E4" s="18" t="inlineStr">
        <is>
          <t>Room Choices</t>
        </is>
      </c>
      <c r="F4" s="18" t="inlineStr">
        <is>
          <t>Assigned Role Choices</t>
        </is>
      </c>
      <c r="G4" s="18" t="inlineStr">
        <is>
          <t>Record Description Choices</t>
        </is>
      </c>
    </row>
    <row r="5" ht="28" customHeight="1">
      <c r="A5" s="4" t="inlineStr">
        <is>
          <t>As-of date</t>
        </is>
      </c>
      <c r="B5" s="19" t="n">
        <v>46274</v>
      </c>
      <c r="C5" s="20" t="inlineStr">
        <is>
          <t>Date used for all review-status comparisons.</t>
        </is>
      </c>
      <c r="E5" s="16" t="inlineStr">
        <is>
          <t>Infant Cove</t>
        </is>
      </c>
      <c r="F5" s="16" t="inlineStr">
        <is>
          <t>Administrative Desk</t>
        </is>
      </c>
      <c r="G5" s="16" t="inlineStr">
        <is>
          <t>DTaP record</t>
        </is>
      </c>
    </row>
    <row r="6" ht="28" customHeight="1">
      <c r="A6" s="6" t="inlineStr">
        <is>
          <t>Review-soon window (days)</t>
        </is>
      </c>
      <c r="B6" s="21" t="n">
        <v>30</v>
      </c>
      <c r="C6" s="22" t="inlineStr">
        <is>
          <t>Dates through this many days after the as-of date are flagged.</t>
        </is>
      </c>
      <c r="E6" s="16" t="inlineStr">
        <is>
          <t>Toddler Trail</t>
        </is>
      </c>
      <c r="F6" s="16" t="inlineStr">
        <is>
          <t>Enrollment Lead</t>
        </is>
      </c>
      <c r="G6" s="16" t="inlineStr">
        <is>
          <t>Polio record</t>
        </is>
      </c>
    </row>
    <row r="7" ht="28" customHeight="1">
      <c r="A7" s="4" t="inlineStr">
        <is>
          <t>Short review horizon (days)</t>
        </is>
      </c>
      <c r="B7" s="21" t="n">
        <v>7</v>
      </c>
      <c r="C7" s="20" t="inlineStr">
        <is>
          <t>Short upcoming period displayed on Summary.</t>
        </is>
      </c>
      <c r="E7" s="16" t="inlineStr">
        <is>
          <t>Preschool Harbor</t>
        </is>
      </c>
      <c r="F7" s="16" t="inlineStr">
        <is>
          <t>Health File Reviewer</t>
        </is>
      </c>
      <c r="G7" s="16" t="inlineStr">
        <is>
          <t>MMR record</t>
        </is>
      </c>
    </row>
    <row r="8" ht="28" customHeight="1">
      <c r="A8" s="6" t="inlineStr">
        <is>
          <t>Earliest accepted date</t>
        </is>
      </c>
      <c r="B8" s="19" t="n">
        <v>35065</v>
      </c>
      <c r="C8" s="22" t="inlineStr">
        <is>
          <t>Lower bound for dates entered on Records.</t>
        </is>
      </c>
      <c r="E8" s="16" t="inlineStr">
        <is>
          <t>Pre-K Meadow</t>
        </is>
      </c>
      <c r="G8" s="16" t="inlineStr">
        <is>
          <t>Varicella record</t>
        </is>
      </c>
    </row>
    <row r="9" ht="28" customHeight="1">
      <c r="A9" s="4" t="inlineStr">
        <is>
          <t>Latest accepted date</t>
        </is>
      </c>
      <c r="B9" s="19" t="n">
        <v>50040</v>
      </c>
      <c r="C9" s="20" t="inlineStr">
        <is>
          <t>Upper bound for dates entered on Records.</t>
        </is>
      </c>
      <c r="G9" s="16" t="inlineStr">
        <is>
          <t>Hepatitis B record</t>
        </is>
      </c>
    </row>
    <row r="10" ht="28" customHeight="1">
      <c r="A10" s="6" t="inlineStr">
        <is>
          <t>Maximum warning window (days)</t>
        </is>
      </c>
      <c r="B10" s="21" t="n">
        <v>365</v>
      </c>
      <c r="C10" s="22" t="inlineStr">
        <is>
          <t>Editable upper limit for the review-soon and short horizons.</t>
        </is>
      </c>
      <c r="G10" s="16" t="inlineStr">
        <is>
          <t>Hib record</t>
        </is>
      </c>
    </row>
    <row r="11" ht="28" customHeight="1">
      <c r="G11" s="16" t="inlineStr">
        <is>
          <t>Pneumococcal record</t>
        </is>
      </c>
    </row>
    <row r="12" ht="28" customHeight="1">
      <c r="G12" s="16" t="inlineStr">
        <is>
          <t>Influenza record</t>
        </is>
      </c>
    </row>
    <row r="13" ht="28" customHeight="1">
      <c r="G13" s="16" t="inlineStr">
        <is>
          <t>Other supplied immunization record</t>
        </is>
      </c>
    </row>
  </sheetData>
  <autoFilter ref="A4:C10"/>
  <mergeCells count="1">
    <mergeCell ref="A1:G1"/>
  </mergeCells>
  <conditionalFormatting sqref="B6:B7">
    <cfRule type="expression" priority="1" dxfId="0">
      <formula>OR(B6&lt;0,B6&gt;$B$10,NOT(ISNUMBER(B6)))</formula>
    </cfRule>
  </conditionalFormatting>
  <conditionalFormatting sqref="B8:B9">
    <cfRule type="expression" priority="2" dxfId="0">
      <formula>OR(NOT(ISNUMBER($B$8)),NOT(ISNUMBER($B$9)),$B$8&gt;$B$9)</formula>
    </cfRule>
  </conditionalFormatting>
  <conditionalFormatting sqref="B5">
    <cfRule type="expression" priority="3" dxfId="0">
      <formula>OR(NOT(ISNUMBER($B$5)),$B$5&lt;$B$8,$B$5&gt;$B$9)</formula>
    </cfRule>
  </conditionalFormatting>
  <dataValidations count="2">
    <dataValidation sqref="B5" showDropDown="0" showInputMessage="1" showErrorMessage="1" allowBlank="0" errorTitle="Check the as-of date" error="Enter an as-of date between the visible earliest and latest dates." promptTitle="As-of date" prompt="Enter the date used to calculate all review statuses." type="date" errorStyle="stop" operator="between">
      <formula1>$B$8</formula1>
      <formula2>$B$9</formula2>
    </dataValidation>
    <dataValidation sqref="B6:B7" showDropDown="0" showInputMessage="1" showErrorMessage="1" allowBlank="0" errorTitle="Check the number of days" error="Enter a whole number from zero through the visible maximum." promptTitle="Review horizon" prompt="Enter a whole number of days." type="whole" errorStyle="stop" operator="between">
      <formula1>0</formula1>
      <formula2>$B$10</formula2>
    </dataValidation>
  </dataValidations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Bright Path Childcare Center</dc:creator>
  <dc:title xmlns:dc="http://purl.org/dc/elements/1.1/">Daycare Immunization Expiry Tracker</dc:title>
  <dc:subject xmlns:dc="http://purl.org/dc/elements/1.1/">Administrative review-date tracking for fictional childcare records</dc:subject>
  <dcterms:created xmlns:dcterms="http://purl.org/dc/terms/" xmlns:xsi="http://www.w3.org/2001/XMLSchema-instance" xsi:type="dcterms:W3CDTF">2026-09-09T21:54:38Z</dcterms:created>
  <dcterms:modified xmlns:dcterms="http://purl.org/dc/terms/" xmlns:xsi="http://www.w3.org/2001/XMLSchema-instance" xsi:type="dcterms:W3CDTF">2026-09-09T21:54:39+00:00Z</dcterms:modified>
</cp:coreProperties>
</file>