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Curriculum Map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0" hidden="1">'Summary'!$A$3:$B$11</definedName>
    <definedName name="_xlnm._FilterDatabase" localSheetId="1" hidden="1">'Curriculum Map'!$A$4:$L$104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0 &quot;minutes&quot;"/>
    <numFmt numFmtId="165" formatCode="0.0 &quot;minutes&quot;"/>
    <numFmt numFmtId="166" formatCode="mm/dd/yyyy"/>
  </numFmts>
  <fonts count="6">
    <font>
      <name val="Calibri"/>
      <family val="2"/>
      <color theme="1"/>
      <sz val="11"/>
      <scheme val="minor"/>
    </font>
    <font>
      <name val="Aptos Display"/>
      <b val="1"/>
      <color rgb="00FFFFFF"/>
      <sz val="16"/>
    </font>
    <font>
      <name val="Aptos"/>
      <b val="1"/>
      <color rgb="00FFFFFF"/>
      <sz val="10"/>
    </font>
    <font>
      <name val="Aptos"/>
      <b val="1"/>
      <color rgb="00263B3F"/>
      <sz val="10"/>
    </font>
    <font>
      <name val="Aptos"/>
      <color rgb="00263B3F"/>
      <sz val="10"/>
    </font>
    <font>
      <name val="Aptos"/>
      <i val="1"/>
      <color rgb="0060736F"/>
      <sz val="9"/>
    </font>
  </fonts>
  <fills count="7">
    <fill>
      <patternFill/>
    </fill>
    <fill>
      <patternFill patternType="gray125"/>
    </fill>
    <fill>
      <patternFill patternType="solid">
        <fgColor rgb="00183B4E"/>
      </patternFill>
    </fill>
    <fill>
      <patternFill patternType="solid">
        <fgColor rgb="00D56A4A"/>
      </patternFill>
    </fill>
    <fill>
      <patternFill patternType="solid">
        <fgColor rgb="00F5F8F6"/>
      </patternFill>
    </fill>
    <fill>
      <patternFill patternType="solid">
        <fgColor rgb="00FFFFFF"/>
      </patternFill>
    </fill>
    <fill>
      <patternFill patternType="solid">
        <fgColor rgb="00FFF1C9"/>
      </patternFill>
    </fill>
  </fills>
  <borders count="6">
    <border>
      <left/>
      <right/>
      <top/>
      <bottom/>
      <diagonal/>
    </border>
    <border>
      <left style="thin">
        <color rgb="00C9D7D2"/>
      </left>
      <right style="thin">
        <color rgb="00C9D7D2"/>
      </right>
      <top style="thin">
        <color rgb="00C9D7D2"/>
      </top>
      <bottom style="thin">
        <color rgb="00C9D7D2"/>
      </bottom>
    </border>
    <border>
      <left/>
      <right/>
      <top style="thin">
        <color rgb="00C9D7D2"/>
      </top>
      <bottom/>
      <diagonal/>
    </border>
    <border>
      <left/>
      <right style="thin">
        <color rgb="00C9D7D2"/>
      </right>
      <top style="thin">
        <color rgb="00C9D7D2"/>
      </top>
      <bottom/>
      <diagonal/>
    </border>
    <border>
      <left/>
      <right/>
      <top style="thin">
        <color rgb="00C9D7D2"/>
      </top>
      <bottom style="thin">
        <color rgb="00C9D7D2"/>
      </bottom>
      <diagonal/>
    </border>
    <border>
      <left/>
      <right style="thin">
        <color rgb="00C9D7D2"/>
      </right>
      <top style="thin">
        <color rgb="00C9D7D2"/>
      </top>
      <bottom style="thin">
        <color rgb="00C9D7D2"/>
      </bottom>
      <diagonal/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2" borderId="1" applyAlignment="1" pivotButton="0" quotePrefix="0" xfId="0">
      <alignment horizontal="left" vertical="center"/>
    </xf>
    <xf numFmtId="0" fontId="0" fillId="0" borderId="4" pivotButton="0" quotePrefix="0" xfId="0"/>
    <xf numFmtId="0" fontId="0" fillId="0" borderId="5" pivotButton="0" quotePrefix="0" xfId="0"/>
    <xf numFmtId="0" fontId="2" fillId="3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left" vertical="center"/>
    </xf>
    <xf numFmtId="0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/>
    </xf>
    <xf numFmtId="1" fontId="4" fillId="4" borderId="1" applyAlignment="1" pivotButton="0" quotePrefix="0" xfId="0">
      <alignment horizontal="center" vertical="center"/>
    </xf>
    <xf numFmtId="0" fontId="3" fillId="5" borderId="1" applyAlignment="1" pivotButton="0" quotePrefix="0" xfId="0">
      <alignment horizontal="left" vertical="center"/>
    </xf>
    <xf numFmtId="0" fontId="4" fillId="5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left" vertical="center"/>
    </xf>
    <xf numFmtId="1" fontId="4" fillId="5" borderId="1" applyAlignment="1" pivotButton="0" quotePrefix="0" xfId="0">
      <alignment horizontal="center" vertical="center"/>
    </xf>
    <xf numFmtId="9" fontId="4" fillId="5" borderId="1" applyAlignment="1" pivotButton="0" quotePrefix="0" xfId="0">
      <alignment horizontal="center" vertical="center"/>
    </xf>
    <xf numFmtId="164" fontId="4" fillId="4" borderId="1" applyAlignment="1" pivotButton="0" quotePrefix="0" xfId="0">
      <alignment horizontal="center" vertical="center"/>
    </xf>
    <xf numFmtId="165" fontId="4" fillId="5" borderId="1" applyAlignment="1" pivotButton="0" quotePrefix="0" xfId="0">
      <alignment horizontal="center" vertical="center"/>
    </xf>
    <xf numFmtId="166" fontId="4" fillId="4" borderId="1" applyAlignment="1" pivotButton="0" quotePrefix="0" xfId="0">
      <alignment horizontal="center" vertical="center"/>
    </xf>
    <xf numFmtId="166" fontId="4" fillId="5" borderId="1" applyAlignment="1" pivotButton="0" quotePrefix="0" xfId="0">
      <alignment horizontal="center" vertical="center"/>
    </xf>
    <xf numFmtId="0" fontId="5" fillId="0" borderId="0" applyAlignment="1" pivotButton="0" quotePrefix="0" xfId="0">
      <alignment horizontal="left" vertical="center"/>
    </xf>
    <xf numFmtId="0" fontId="4" fillId="6" borderId="1" applyAlignment="1" pivotButton="0" quotePrefix="0" xfId="0">
      <alignment horizontal="left" vertical="top" wrapText="1"/>
    </xf>
    <xf numFmtId="166" fontId="4" fillId="6" borderId="1" applyAlignment="1" pivotButton="0" quotePrefix="0" xfId="0">
      <alignment horizontal="left" vertical="top" wrapText="1"/>
    </xf>
    <xf numFmtId="1" fontId="4" fillId="6" borderId="1" applyAlignment="1" pivotButton="0" quotePrefix="0" xfId="0">
      <alignment horizontal="left" vertical="top" wrapText="1"/>
    </xf>
    <xf numFmtId="0" fontId="4" fillId="5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 wrapText="1"/>
    </xf>
    <xf numFmtId="0" fontId="3" fillId="6" borderId="1" applyAlignment="1" pivotButton="0" quotePrefix="0" xfId="0">
      <alignment horizontal="left" vertical="top" wrapText="1"/>
    </xf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2F7A68"/>
        </patternFill>
      </fill>
    </dxf>
    <dxf>
      <font>
        <name val="Aptos"/>
        <b val="1"/>
        <color rgb="00FFFFFF"/>
        <sz val="10"/>
      </font>
      <fill>
        <patternFill patternType="solid">
          <fgColor rgb="00B84A3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Activities by Learning Area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'Summary'!B17</f>
            </strRef>
          </tx>
          <spPr>
            <a:solidFill xmlns:a="http://schemas.openxmlformats.org/drawingml/2006/main">
              <a:srgbClr val="2F7A68"/>
            </a:solidFill>
            <a:ln xmlns:a="http://schemas.openxmlformats.org/drawingml/2006/main">
              <a:solidFill>
                <a:srgbClr val="2F7A68"/>
              </a:solidFill>
              <a:prstDash val="solid"/>
            </a:ln>
          </spPr>
          <cat>
            <numRef>
              <f>'Summary'!$A$18:$A$24</f>
            </numRef>
          </cat>
          <val>
            <numRef>
              <f>'Summary'!$B$18:$B$24</f>
            </numRef>
          </val>
        </ser>
        <gapWidth val="55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Activities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Learning Area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9</row>
      <rowOff>0</rowOff>
    </from>
    <ext cx="4320000" cy="2592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183B4E"/>
    <outlinePr summaryBelow="1" summaryRight="1"/>
    <pageSetUpPr/>
  </sheetPr>
  <dimension ref="A1:H24"/>
  <sheetViews>
    <sheetView showGridLines="0" zoomScale="9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3" customWidth="1" min="1" max="1"/>
    <col width="18" customWidth="1" min="2" max="2"/>
    <col width="3" customWidth="1" min="3" max="3"/>
    <col width="23" customWidth="1" min="4" max="4"/>
    <col width="16" customWidth="1" min="5" max="5"/>
    <col width="12" customWidth="1" min="6" max="6"/>
    <col width="12" customWidth="1" min="7" max="7"/>
    <col width="12" customWidth="1" min="8" max="8"/>
  </cols>
  <sheetData>
    <row r="1" ht="28" customHeight="1">
      <c r="A1" s="1" t="inlineStr">
        <is>
          <t>Bright Acorn Preschool (Fictional) | Curriculum Map Summary</t>
        </is>
      </c>
      <c r="B1" s="2" t="n"/>
      <c r="C1" s="2" t="n"/>
      <c r="D1" s="2" t="n"/>
      <c r="E1" s="2" t="n"/>
      <c r="F1" s="2" t="n"/>
      <c r="G1" s="2" t="n"/>
      <c r="H1" s="3" t="n"/>
    </row>
    <row r="2"/>
    <row r="3">
      <c r="A3" s="4" t="inlineStr">
        <is>
          <t>Map Indicator</t>
        </is>
      </c>
      <c r="B3" s="4" t="inlineStr">
        <is>
          <t>Calculated Value</t>
        </is>
      </c>
      <c r="D3" s="4" t="inlineStr">
        <is>
          <t>Status</t>
        </is>
      </c>
      <c r="E3" s="4" t="inlineStr">
        <is>
          <t>Activity Count</t>
        </is>
      </c>
    </row>
    <row r="4">
      <c r="A4" s="5" t="inlineStr">
        <is>
          <t>Activities Entered</t>
        </is>
      </c>
      <c r="B4" s="6">
        <f>COUNTIF('Curriculum Map'!$G$5:$G$104,"&lt;&gt;")</f>
        <v/>
      </c>
      <c r="D4" s="7">
        <f>Assumptions!$G$4</f>
        <v/>
      </c>
      <c r="E4" s="8">
        <f>IF(D4="","",COUNTIF('Curriculum Map'!$J$5:$J$104,D4))</f>
        <v/>
      </c>
    </row>
    <row r="5">
      <c r="A5" s="9" t="inlineStr">
        <is>
          <t>Completed Activities</t>
        </is>
      </c>
      <c r="B5" s="10">
        <f>COUNTIF('Curriculum Map'!$J$5:$J$104,"Completed")</f>
        <v/>
      </c>
      <c r="D5" s="11">
        <f>Assumptions!$G$5</f>
        <v/>
      </c>
      <c r="E5" s="12">
        <f>IF(D5="","",COUNTIF('Curriculum Map'!$J$5:$J$104,D5))</f>
        <v/>
      </c>
    </row>
    <row r="6">
      <c r="A6" s="5" t="inlineStr">
        <is>
          <t>Activities Needing Human Review</t>
        </is>
      </c>
      <c r="B6" s="6">
        <f>COUNTIF('Curriculum Map'!$K$5:$K$104,"Check*")+COUNTIF('Curriculum Map'!$K$5:$K$104,"Duplicate*")+COUNTIF('Curriculum Map'!$K$5:$K$104,"Review*")</f>
        <v/>
      </c>
      <c r="D6" s="7">
        <f>Assumptions!$G$6</f>
        <v/>
      </c>
      <c r="E6" s="8">
        <f>IF(D6="","",COUNTIF('Curriculum Map'!$J$5:$J$104,D6))</f>
        <v/>
      </c>
    </row>
    <row r="7">
      <c r="A7" s="9" t="inlineStr">
        <is>
          <t>Completion Rate</t>
        </is>
      </c>
      <c r="B7" s="13">
        <f>IFERROR(COUNTIF('Curriculum Map'!$J$5:$J$104,"Completed")/COUNTIF('Curriculum Map'!$G$5:$G$104,"&lt;&gt;"),"")</f>
        <v/>
      </c>
      <c r="D7" s="11">
        <f>Assumptions!$G$7</f>
        <v/>
      </c>
      <c r="E7" s="12">
        <f>IF(D7="","",COUNTIF('Curriculum Map'!$J$5:$J$104,D7))</f>
        <v/>
      </c>
    </row>
    <row r="8">
      <c r="A8" s="5" t="inlineStr">
        <is>
          <t>Total Planned Minutes</t>
        </is>
      </c>
      <c r="B8" s="14">
        <f>IF(COUNT('Curriculum Map'!$I$5:$I$104)=0,"",SUM('Curriculum Map'!$I$5:$I$104))</f>
        <v/>
      </c>
    </row>
    <row r="9">
      <c r="A9" s="9" t="inlineStr">
        <is>
          <t>Average Activity Minutes</t>
        </is>
      </c>
      <c r="B9" s="15">
        <f>IFERROR(AVERAGE('Curriculum Map'!$I$5:$I$104),"")</f>
        <v/>
      </c>
    </row>
    <row r="10">
      <c r="A10" s="5" t="inlineStr">
        <is>
          <t>Earliest Week</t>
        </is>
      </c>
      <c r="B10" s="16">
        <f>IF(COUNT('Curriculum Map'!$B$5:$B$104)=0,"",MIN('Curriculum Map'!$B$5:$B$104))</f>
        <v/>
      </c>
    </row>
    <row r="11">
      <c r="A11" s="9" t="inlineStr">
        <is>
          <t>Latest Week</t>
        </is>
      </c>
      <c r="B11" s="17">
        <f>IF(COUNT('Curriculum Map'!$B$5:$B$104)=0,"",MAX('Curriculum Map'!$B$5:$B$104))</f>
        <v/>
      </c>
    </row>
    <row r="12"/>
    <row r="13"/>
    <row r="14"/>
    <row r="15"/>
    <row r="16"/>
    <row r="17">
      <c r="A17" s="4" t="inlineStr">
        <is>
          <t>Learning Area</t>
        </is>
      </c>
      <c r="B17" s="4" t="inlineStr">
        <is>
          <t>Activity Count</t>
        </is>
      </c>
    </row>
    <row r="18">
      <c r="A18" s="7">
        <f>Assumptions!$A$4</f>
        <v/>
      </c>
      <c r="B18" s="8">
        <f>IF(A18="","",COUNTIF('Curriculum Map'!$E$5:$E$104,A18))</f>
        <v/>
      </c>
    </row>
    <row r="19">
      <c r="A19" s="11">
        <f>Assumptions!$A$5</f>
        <v/>
      </c>
      <c r="B19" s="12">
        <f>IF(A19="","",COUNTIF('Curriculum Map'!$E$5:$E$104,A19))</f>
        <v/>
      </c>
    </row>
    <row r="20">
      <c r="A20" s="7">
        <f>Assumptions!$A$6</f>
        <v/>
      </c>
      <c r="B20" s="8">
        <f>IF(A20="","",COUNTIF('Curriculum Map'!$E$5:$E$104,A20))</f>
        <v/>
      </c>
    </row>
    <row r="21">
      <c r="A21" s="11">
        <f>Assumptions!$A$7</f>
        <v/>
      </c>
      <c r="B21" s="12">
        <f>IF(A21="","",COUNTIF('Curriculum Map'!$E$5:$E$104,A21))</f>
        <v/>
      </c>
    </row>
    <row r="22">
      <c r="A22" s="7">
        <f>Assumptions!$A$8</f>
        <v/>
      </c>
      <c r="B22" s="8">
        <f>IF(A22="","",COUNTIF('Curriculum Map'!$E$5:$E$104,A22))</f>
        <v/>
      </c>
    </row>
    <row r="23">
      <c r="A23" s="11">
        <f>Assumptions!$A$9</f>
        <v/>
      </c>
      <c r="B23" s="12">
        <f>IF(A23="","",COUNTIF('Curriculum Map'!$E$5:$E$104,A23))</f>
        <v/>
      </c>
    </row>
    <row r="24">
      <c r="A24" s="7">
        <f>Assumptions!$A$10</f>
        <v/>
      </c>
      <c r="B24" s="8">
        <f>IF(A24="","",COUNTIF('Curriculum Map'!$E$5:$E$104,A24))</f>
        <v/>
      </c>
    </row>
  </sheetData>
  <autoFilter ref="A3:B11"/>
  <mergeCells count="1">
    <mergeCell ref="A1:H1"/>
  </mergeCells>
  <conditionalFormatting sqref="B7">
    <cfRule type="expression" priority="1" dxfId="0">
      <formula>AND(B7&lt;&gt;"",B7&gt;=0.5)</formula>
    </cfRule>
  </conditionalFormatting>
  <conditionalFormatting sqref="B6">
    <cfRule type="expression" priority="2" dxfId="1">
      <formula>B6&gt;0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D56A4A"/>
    <outlinePr summaryBelow="1" summaryRight="1"/>
    <pageSetUpPr/>
  </sheetPr>
  <dimension ref="A1:L104"/>
  <sheetViews>
    <sheetView showGridLines="0" zoomScale="8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13" customWidth="1" min="2" max="2"/>
    <col width="20" customWidth="1" min="3" max="3"/>
    <col width="24" customWidth="1" min="4" max="4"/>
    <col width="23" customWidth="1" min="5" max="5"/>
    <col width="36" customWidth="1" min="6" max="6"/>
    <col width="38" customWidth="1" min="7" max="7"/>
    <col width="27" customWidth="1" min="8" max="8"/>
    <col width="18" customWidth="1" min="9" max="9"/>
    <col width="18" customWidth="1" min="10" max="10"/>
    <col width="23" customWidth="1" min="11" max="11"/>
    <col width="34" customWidth="1" min="12" max="12"/>
  </cols>
  <sheetData>
    <row r="1" ht="28" customHeight="1">
      <c r="A1" s="1" t="inlineStr">
        <is>
          <t>Bright Acorn Preschool (Fictional) | Preschool Curriculum Map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18" t="inlineStr">
        <is>
          <t>Enter one center-defined activity per row; yellow cells are editable.</t>
        </is>
      </c>
    </row>
    <row r="3" ht="18" customHeight="1">
      <c r="A3" s="18" t="inlineStr">
        <is>
          <t>Planning Check flags missing or out-of-range entries for human review.</t>
        </is>
      </c>
    </row>
    <row r="4" ht="34" customHeight="1">
      <c r="A4" s="4" t="inlineStr">
        <is>
          <t>Plan ID</t>
        </is>
      </c>
      <c r="B4" s="4" t="inlineStr">
        <is>
          <t>Week Of</t>
        </is>
      </c>
      <c r="C4" s="4" t="inlineStr">
        <is>
          <t>Room</t>
        </is>
      </c>
      <c r="D4" s="4" t="inlineStr">
        <is>
          <t>Theme</t>
        </is>
      </c>
      <c r="E4" s="4" t="inlineStr">
        <is>
          <t>Learning Area</t>
        </is>
      </c>
      <c r="F4" s="4" t="inlineStr">
        <is>
          <t>Learning Goal</t>
        </is>
      </c>
      <c r="G4" s="4" t="inlineStr">
        <is>
          <t>Activity</t>
        </is>
      </c>
      <c r="H4" s="4" t="inlineStr">
        <is>
          <t>Lead Staff</t>
        </is>
      </c>
      <c r="I4" s="4" t="inlineStr">
        <is>
          <t>Duration (Minutes)</t>
        </is>
      </c>
      <c r="J4" s="4" t="inlineStr">
        <is>
          <t>Status</t>
        </is>
      </c>
      <c r="K4" s="4" t="inlineStr">
        <is>
          <t>Planning Check</t>
        </is>
      </c>
      <c r="L4" s="4" t="inlineStr">
        <is>
          <t>Follow-Up Notes</t>
        </is>
      </c>
    </row>
    <row r="5" ht="36" customHeight="1">
      <c r="A5" s="19" t="inlineStr">
        <is>
          <t>PCM-001</t>
        </is>
      </c>
      <c r="B5" s="20" t="n">
        <v>46272</v>
      </c>
      <c r="C5" s="19" t="inlineStr">
        <is>
          <t>Sunflower Studio</t>
        </is>
      </c>
      <c r="D5" s="19" t="inlineStr">
        <is>
          <t>Welcome to Our Classroom</t>
        </is>
      </c>
      <c r="E5" s="19" t="inlineStr">
        <is>
          <t>Social-Emotional</t>
        </is>
      </c>
      <c r="F5" s="19" t="inlineStr">
        <is>
          <t>Practice taking turns and naming classroom routines.</t>
        </is>
      </c>
      <c r="G5" s="19" t="inlineStr">
        <is>
          <t>Picture-card routine sort and partner share</t>
        </is>
      </c>
      <c r="H5" s="19" t="inlineStr">
        <is>
          <t>Avery Lantern (Fictional)</t>
        </is>
      </c>
      <c r="I5" s="21" t="n">
        <v>30</v>
      </c>
      <c r="J5" s="19" t="inlineStr">
        <is>
          <t>Completed</t>
        </is>
      </c>
      <c r="K5" s="22">
        <f>IF(COUNTA(A5:J5)+COUNTA(L5)=0,"",IFERROR(IF(A5="","Check plan ID",IF(COUNTIF($A$5:$A$104,A5)&gt;1,"Duplicate plan ID",IF(B5="","Check week",IF(NOT(ISNUMBER(B5)),"Check week value",IF(OR(B5&lt;Assumptions!$J$4,B5&gt;Assumptions!$J$5),"Review week range",IF(WEEKDAY(B5,2)&lt;&gt;1,"Check week start",IF(C5="","Check room",IF(D5="","Check theme",IF(E5="","Check learning area",IF(F5="","Check learning goal",IF(G5="","Check activity",IF(H5="","Check lead staff",IF(I5="","Check duration",IF(NOT(ISNUMBER(I5)),"Check duration value",IF(OR(I5&lt;Assumptions!$J$6,I5&gt;Assumptions!$J$7),"Review duration",IF(J5="","Check status","Complete")))))))))))))))),"Check entered values"))</f>
        <v/>
      </c>
      <c r="L5" s="19" t="inlineStr">
        <is>
          <t>Team noted strong turn-taking.</t>
        </is>
      </c>
    </row>
    <row r="6" ht="36" customHeight="1">
      <c r="A6" s="19" t="inlineStr">
        <is>
          <t>PCM-002</t>
        </is>
      </c>
      <c r="B6" s="20" t="n">
        <v>46272</v>
      </c>
      <c r="C6" s="19" t="inlineStr">
        <is>
          <t>Moonbeam Room</t>
        </is>
      </c>
      <c r="D6" s="19" t="inlineStr">
        <is>
          <t>Welcome to Our Classroom</t>
        </is>
      </c>
      <c r="E6" s="19" t="inlineStr">
        <is>
          <t>Language &amp; Literacy</t>
        </is>
      </c>
      <c r="F6" s="19" t="inlineStr">
        <is>
          <t>Use new classroom words in a group retell.</t>
        </is>
      </c>
      <c r="G6" s="19" t="inlineStr">
        <is>
          <t>Classroom photo story sequence</t>
        </is>
      </c>
      <c r="H6" s="19" t="inlineStr">
        <is>
          <t>Jordan Pebble (Fictional)</t>
        </is>
      </c>
      <c r="I6" s="21" t="n">
        <v>25</v>
      </c>
      <c r="J6" s="19" t="inlineStr">
        <is>
          <t>Completed</t>
        </is>
      </c>
      <c r="K6" s="23">
        <f>IF(COUNTA(A6:J6)+COUNTA(L6)=0,"",IFERROR(IF(A6="","Check plan ID",IF(COUNTIF($A$5:$A$104,A6)&gt;1,"Duplicate plan ID",IF(B6="","Check week",IF(NOT(ISNUMBER(B6)),"Check week value",IF(OR(B6&lt;Assumptions!$J$4,B6&gt;Assumptions!$J$5),"Review week range",IF(WEEKDAY(B6,2)&lt;&gt;1,"Check week start",IF(C6="","Check room",IF(D6="","Check theme",IF(E6="","Check learning area",IF(F6="","Check learning goal",IF(G6="","Check activity",IF(H6="","Check lead staff",IF(I6="","Check duration",IF(NOT(ISNUMBER(I6)),"Check duration value",IF(OR(I6&lt;Assumptions!$J$6,I6&gt;Assumptions!$J$7),"Review duration",IF(J6="","Check status","Complete")))))))))))))))),"Check entered values"))</f>
        <v/>
      </c>
      <c r="L6" s="19" t="inlineStr">
        <is>
          <t>Repeat with smaller groups.</t>
        </is>
      </c>
    </row>
    <row r="7" ht="36" customHeight="1">
      <c r="A7" s="19" t="inlineStr">
        <is>
          <t>PCM-003</t>
        </is>
      </c>
      <c r="B7" s="20" t="n">
        <v>46279</v>
      </c>
      <c r="C7" s="19" t="inlineStr">
        <is>
          <t>Bluebird Room</t>
        </is>
      </c>
      <c r="D7" s="19" t="inlineStr">
        <is>
          <t>Patterns Around Us</t>
        </is>
      </c>
      <c r="E7" s="19" t="inlineStr">
        <is>
          <t>Early Math</t>
        </is>
      </c>
      <c r="F7" s="19" t="inlineStr">
        <is>
          <t>Identify and continue a simple repeating pattern.</t>
        </is>
      </c>
      <c r="G7" s="19" t="inlineStr">
        <is>
          <t>Color-card pattern train</t>
        </is>
      </c>
      <c r="H7" s="19" t="inlineStr">
        <is>
          <t>Morgan Thimble (Fictional)</t>
        </is>
      </c>
      <c r="I7" s="21" t="n">
        <v>20</v>
      </c>
      <c r="J7" s="19" t="inlineStr">
        <is>
          <t>Ready to Teach</t>
        </is>
      </c>
      <c r="K7" s="22">
        <f>IF(COUNTA(A7:J7)+COUNTA(L7)=0,"",IFERROR(IF(A7="","Check plan ID",IF(COUNTIF($A$5:$A$104,A7)&gt;1,"Duplicate plan ID",IF(B7="","Check week",IF(NOT(ISNUMBER(B7)),"Check week value",IF(OR(B7&lt;Assumptions!$J$4,B7&gt;Assumptions!$J$5),"Review week range",IF(WEEKDAY(B7,2)&lt;&gt;1,"Check week start",IF(C7="","Check room",IF(D7="","Check theme",IF(E7="","Check learning area",IF(F7="","Check learning goal",IF(G7="","Check activity",IF(H7="","Check lead staff",IF(I7="","Check duration",IF(NOT(ISNUMBER(I7)),"Check duration value",IF(OR(I7&lt;Assumptions!$J$6,I7&gt;Assumptions!$J$7),"Review duration",IF(J7="","Check status","Complete")))))))))))))))),"Check entered values"))</f>
        <v/>
      </c>
      <c r="L7" s="19" t="inlineStr">
        <is>
          <t>Pattern cards are prepared.</t>
        </is>
      </c>
    </row>
    <row r="8" ht="36" customHeight="1">
      <c r="A8" s="19" t="inlineStr">
        <is>
          <t>PCM-004</t>
        </is>
      </c>
      <c r="B8" s="20" t="n">
        <v>46279</v>
      </c>
      <c r="C8" s="19" t="inlineStr">
        <is>
          <t>Willow Room</t>
        </is>
      </c>
      <c r="D8" s="19" t="inlineStr">
        <is>
          <t>Patterns Around Us</t>
        </is>
      </c>
      <c r="E8" s="19" t="inlineStr">
        <is>
          <t>Creative Arts</t>
        </is>
      </c>
      <c r="F8" s="19" t="inlineStr">
        <is>
          <t>Create repeated marks using center-selected materials.</t>
        </is>
      </c>
      <c r="G8" s="19" t="inlineStr">
        <is>
          <t>Stamp-and-stripe classroom mural</t>
        </is>
      </c>
      <c r="H8" s="19" t="inlineStr">
        <is>
          <t>Casey Dandelion (Fictional)</t>
        </is>
      </c>
      <c r="I8" s="21" t="n">
        <v>35</v>
      </c>
      <c r="J8" s="19" t="inlineStr">
        <is>
          <t>Scheduled</t>
        </is>
      </c>
      <c r="K8" s="23">
        <f>IF(COUNTA(A8:J8)+COUNTA(L8)=0,"",IFERROR(IF(A8="","Check plan ID",IF(COUNTIF($A$5:$A$104,A8)&gt;1,"Duplicate plan ID",IF(B8="","Check week",IF(NOT(ISNUMBER(B8)),"Check week value",IF(OR(B8&lt;Assumptions!$J$4,B8&gt;Assumptions!$J$5),"Review week range",IF(WEEKDAY(B8,2)&lt;&gt;1,"Check week start",IF(C8="","Check room",IF(D8="","Check theme",IF(E8="","Check learning area",IF(F8="","Check learning goal",IF(G8="","Check activity",IF(H8="","Check lead staff",IF(I8="","Check duration",IF(NOT(ISNUMBER(I8)),"Check duration value",IF(OR(I8&lt;Assumptions!$J$6,I8&gt;Assumptions!$J$7),"Review duration",IF(J8="","Check status","Complete")))))))))))))))),"Check entered values"))</f>
        <v/>
      </c>
      <c r="L8" s="19" t="inlineStr"/>
    </row>
    <row r="9" ht="36" customHeight="1">
      <c r="A9" s="19" t="inlineStr">
        <is>
          <t>PCM-005</t>
        </is>
      </c>
      <c r="B9" s="20" t="n">
        <v>46286</v>
      </c>
      <c r="C9" s="19" t="inlineStr">
        <is>
          <t>Sunflower Studio</t>
        </is>
      </c>
      <c r="D9" s="19" t="inlineStr">
        <is>
          <t>Garden Changes</t>
        </is>
      </c>
      <c r="E9" s="19" t="inlineStr">
        <is>
          <t>Science &amp; Discovery</t>
        </is>
      </c>
      <c r="F9" s="19" t="inlineStr">
        <is>
          <t>Compare observable features of collected leaves.</t>
        </is>
      </c>
      <c r="G9" s="19" t="inlineStr">
        <is>
          <t>Leaf observation and sorting station</t>
        </is>
      </c>
      <c r="H9" s="19" t="inlineStr">
        <is>
          <t>Riley Buttonwood (Fictional)</t>
        </is>
      </c>
      <c r="I9" s="21" t="n">
        <v>30</v>
      </c>
      <c r="J9" s="19" t="inlineStr">
        <is>
          <t>Scheduled</t>
        </is>
      </c>
      <c r="K9" s="22">
        <f>IF(COUNTA(A9:J9)+COUNTA(L9)=0,"",IFERROR(IF(A9="","Check plan ID",IF(COUNTIF($A$5:$A$104,A9)&gt;1,"Duplicate plan ID",IF(B9="","Check week",IF(NOT(ISNUMBER(B9)),"Check week value",IF(OR(B9&lt;Assumptions!$J$4,B9&gt;Assumptions!$J$5),"Review week range",IF(WEEKDAY(B9,2)&lt;&gt;1,"Check week start",IF(C9="","Check room",IF(D9="","Check theme",IF(E9="","Check learning area",IF(F9="","Check learning goal",IF(G9="","Check activity",IF(H9="","Check lead staff",IF(I9="","Check duration",IF(NOT(ISNUMBER(I9)),"Check duration value",IF(OR(I9&lt;Assumptions!$J$6,I9&gt;Assumptions!$J$7),"Review duration",IF(J9="","Check status","Complete")))))))))))))))),"Check entered values"))</f>
        <v/>
      </c>
      <c r="L9" s="19" t="inlineStr">
        <is>
          <t>Use center-approved classroom materials.</t>
        </is>
      </c>
    </row>
    <row r="10" ht="36" customHeight="1">
      <c r="A10" s="19" t="inlineStr">
        <is>
          <t>PCM-006</t>
        </is>
      </c>
      <c r="B10" s="20" t="n">
        <v>46286</v>
      </c>
      <c r="C10" s="19" t="inlineStr">
        <is>
          <t>Moonbeam Room</t>
        </is>
      </c>
      <c r="D10" s="19" t="inlineStr">
        <is>
          <t>Garden Changes</t>
        </is>
      </c>
      <c r="E10" s="19" t="inlineStr">
        <is>
          <t>Physical Development</t>
        </is>
      </c>
      <c r="F10" s="19" t="inlineStr">
        <is>
          <t>Coordinate whole-body movements through a planned path.</t>
        </is>
      </c>
      <c r="G10" s="19" t="inlineStr">
        <is>
          <t>Garden path movement course</t>
        </is>
      </c>
      <c r="H10" s="19" t="inlineStr">
        <is>
          <t>Taylor Starling (Fictional)</t>
        </is>
      </c>
      <c r="I10" s="21" t="n">
        <v>25</v>
      </c>
      <c r="J10" s="19" t="inlineStr">
        <is>
          <t>Draft</t>
        </is>
      </c>
      <c r="K10" s="23">
        <f>IF(COUNTA(A10:J10)+COUNTA(L10)=0,"",IFERROR(IF(A10="","Check plan ID",IF(COUNTIF($A$5:$A$104,A10)&gt;1,"Duplicate plan ID",IF(B10="","Check week",IF(NOT(ISNUMBER(B10)),"Check week value",IF(OR(B10&lt;Assumptions!$J$4,B10&gt;Assumptions!$J$5),"Review week range",IF(WEEKDAY(B10,2)&lt;&gt;1,"Check week start",IF(C10="","Check room",IF(D10="","Check theme",IF(E10="","Check learning area",IF(F10="","Check learning goal",IF(G10="","Check activity",IF(H10="","Check lead staff",IF(I10="","Check duration",IF(NOT(ISNUMBER(I10)),"Check duration value",IF(OR(I10&lt;Assumptions!$J$6,I10&gt;Assumptions!$J$7),"Review duration",IF(J10="","Check status","Complete")))))))))))))))),"Check entered values"))</f>
        <v/>
      </c>
      <c r="L10" s="19" t="inlineStr"/>
    </row>
    <row r="11" ht="36" customHeight="1">
      <c r="A11" s="19" t="inlineStr">
        <is>
          <t>PCM-007</t>
        </is>
      </c>
      <c r="B11" s="20" t="n">
        <v>46293</v>
      </c>
      <c r="C11" s="19" t="inlineStr">
        <is>
          <t>Bluebird Room</t>
        </is>
      </c>
      <c r="D11" s="19" t="inlineStr">
        <is>
          <t>Helping Our Neighborhood</t>
        </is>
      </c>
      <c r="E11" s="19" t="inlineStr">
        <is>
          <t>Community &amp; Culture</t>
        </is>
      </c>
      <c r="F11" s="19" t="inlineStr">
        <is>
          <t>Identify ways fictional neighborhood helpers contribute.</t>
        </is>
      </c>
      <c r="G11" s="19" t="inlineStr">
        <is>
          <t>Fictional neighborhood map build</t>
        </is>
      </c>
      <c r="H11" s="19" t="inlineStr">
        <is>
          <t>Avery Lantern (Fictional)</t>
        </is>
      </c>
      <c r="I11" s="21" t="n">
        <v>45</v>
      </c>
      <c r="J11" s="19" t="inlineStr">
        <is>
          <t>Draft</t>
        </is>
      </c>
      <c r="K11" s="22">
        <f>IF(COUNTA(A11:J11)+COUNTA(L11)=0,"",IFERROR(IF(A11="","Check plan ID",IF(COUNTIF($A$5:$A$104,A11)&gt;1,"Duplicate plan ID",IF(B11="","Check week",IF(NOT(ISNUMBER(B11)),"Check week value",IF(OR(B11&lt;Assumptions!$J$4,B11&gt;Assumptions!$J$5),"Review week range",IF(WEEKDAY(B11,2)&lt;&gt;1,"Check week start",IF(C11="","Check room",IF(D11="","Check theme",IF(E11="","Check learning area",IF(F11="","Check learning goal",IF(G11="","Check activity",IF(H11="","Check lead staff",IF(I11="","Check duration",IF(NOT(ISNUMBER(I11)),"Check duration value",IF(OR(I11&lt;Assumptions!$J$6,I11&gt;Assumptions!$J$7),"Review duration",IF(J11="","Check status","Complete")))))))))))))))),"Check entered values"))</f>
        <v/>
      </c>
      <c r="L11" s="19" t="inlineStr">
        <is>
          <t>Add center-selected building materials.</t>
        </is>
      </c>
    </row>
    <row r="12" ht="36" customHeight="1">
      <c r="A12" s="19" t="inlineStr">
        <is>
          <t>PCM-008</t>
        </is>
      </c>
      <c r="B12" s="20" t="n">
        <v>46293</v>
      </c>
      <c r="C12" s="19" t="inlineStr">
        <is>
          <t>Willow Room</t>
        </is>
      </c>
      <c r="D12" s="19" t="inlineStr">
        <is>
          <t>Helping Our Neighborhood</t>
        </is>
      </c>
      <c r="E12" s="19" t="inlineStr">
        <is>
          <t>Language &amp; Literacy</t>
        </is>
      </c>
      <c r="F12" s="19" t="inlineStr">
        <is>
          <t>Ask and answer questions during dramatic play.</t>
        </is>
      </c>
      <c r="G12" s="19" t="inlineStr">
        <is>
          <t>Neighborhood helper interview circle</t>
        </is>
      </c>
      <c r="H12" s="19" t="inlineStr">
        <is>
          <t>Jordan Pebble (Fictional)</t>
        </is>
      </c>
      <c r="I12" s="21" t="n">
        <v>20</v>
      </c>
      <c r="J12" s="19" t="inlineStr">
        <is>
          <t>Draft</t>
        </is>
      </c>
      <c r="K12" s="23">
        <f>IF(COUNTA(A12:J12)+COUNTA(L12)=0,"",IFERROR(IF(A12="","Check plan ID",IF(COUNTIF($A$5:$A$104,A12)&gt;1,"Duplicate plan ID",IF(B12="","Check week",IF(NOT(ISNUMBER(B12)),"Check week value",IF(OR(B12&lt;Assumptions!$J$4,B12&gt;Assumptions!$J$5),"Review week range",IF(WEEKDAY(B12,2)&lt;&gt;1,"Check week start",IF(C12="","Check room",IF(D12="","Check theme",IF(E12="","Check learning area",IF(F12="","Check learning goal",IF(G12="","Check activity",IF(H12="","Check lead staff",IF(I12="","Check duration",IF(NOT(ISNUMBER(I12)),"Check duration value",IF(OR(I12&lt;Assumptions!$J$6,I12&gt;Assumptions!$J$7),"Review duration",IF(J12="","Check status","Complete")))))))))))))))),"Check entered values"))</f>
        <v/>
      </c>
      <c r="L12" s="19" t="inlineStr"/>
    </row>
    <row r="13" ht="36" customHeight="1">
      <c r="A13" s="19" t="inlineStr">
        <is>
          <t>PCM-009</t>
        </is>
      </c>
      <c r="B13" s="20" t="n">
        <v>46300</v>
      </c>
      <c r="C13" s="19" t="inlineStr">
        <is>
          <t>Sunflower Studio</t>
        </is>
      </c>
      <c r="D13" s="19" t="inlineStr">
        <is>
          <t>Sounds Around Us</t>
        </is>
      </c>
      <c r="E13" s="19" t="inlineStr">
        <is>
          <t>Language &amp; Literacy</t>
        </is>
      </c>
      <c r="F13" s="19" t="inlineStr">
        <is>
          <t>Recognize selected beginning sounds in familiar words.</t>
        </is>
      </c>
      <c r="G13" s="19" t="inlineStr">
        <is>
          <t>Five-minute sound match warm-up</t>
        </is>
      </c>
      <c r="H13" s="19" t="inlineStr">
        <is>
          <t>Morgan Thimble (Fictional)</t>
        </is>
      </c>
      <c r="I13" s="21" t="n">
        <v>5</v>
      </c>
      <c r="J13" s="19" t="inlineStr">
        <is>
          <t>Draft</t>
        </is>
      </c>
      <c r="K13" s="22">
        <f>IF(COUNTA(A13:J13)+COUNTA(L13)=0,"",IFERROR(IF(A13="","Check plan ID",IF(COUNTIF($A$5:$A$104,A13)&gt;1,"Duplicate plan ID",IF(B13="","Check week",IF(NOT(ISNUMBER(B13)),"Check week value",IF(OR(B13&lt;Assumptions!$J$4,B13&gt;Assumptions!$J$5),"Review week range",IF(WEEKDAY(B13,2)&lt;&gt;1,"Check week start",IF(C13="","Check room",IF(D13="","Check theme",IF(E13="","Check learning area",IF(F13="","Check learning goal",IF(G13="","Check activity",IF(H13="","Check lead staff",IF(I13="","Check duration",IF(NOT(ISNUMBER(I13)),"Check duration value",IF(OR(I13&lt;Assumptions!$J$6,I13&gt;Assumptions!$J$7),"Review duration",IF(J13="","Check status","Complete")))))))))))))))),"Check entered values"))</f>
        <v/>
      </c>
      <c r="L13" s="19" t="inlineStr">
        <is>
          <t>Minimum sample tests the editable duration limit.</t>
        </is>
      </c>
    </row>
    <row r="14" ht="36" customHeight="1">
      <c r="A14" s="19" t="inlineStr">
        <is>
          <t>PCM-010</t>
        </is>
      </c>
      <c r="B14" s="20" t="n">
        <v>46300</v>
      </c>
      <c r="C14" s="19" t="inlineStr">
        <is>
          <t>Moonbeam Room</t>
        </is>
      </c>
      <c r="D14" s="19" t="inlineStr">
        <is>
          <t>Autumn Makers</t>
        </is>
      </c>
      <c r="E14" s="19" t="inlineStr">
        <is>
          <t>Creative Arts</t>
        </is>
      </c>
      <c r="F14" s="19" t="inlineStr">
        <is>
          <t>Choose materials and describe a completed creation.</t>
        </is>
      </c>
      <c r="G14" s="19" t="inlineStr">
        <is>
          <t>Open studio rotation and gallery setup</t>
        </is>
      </c>
      <c r="H14" s="19" t="inlineStr">
        <is>
          <t>Casey Dandelion (Fictional)</t>
        </is>
      </c>
      <c r="I14" s="21" t="n">
        <v>180</v>
      </c>
      <c r="J14" s="19" t="inlineStr">
        <is>
          <t>Draft</t>
        </is>
      </c>
      <c r="K14" s="23">
        <f>IF(COUNTA(A14:J14)+COUNTA(L14)=0,"",IFERROR(IF(A14="","Check plan ID",IF(COUNTIF($A$5:$A$104,A14)&gt;1,"Duplicate plan ID",IF(B14="","Check week",IF(NOT(ISNUMBER(B14)),"Check week value",IF(OR(B14&lt;Assumptions!$J$4,B14&gt;Assumptions!$J$5),"Review week range",IF(WEEKDAY(B14,2)&lt;&gt;1,"Check week start",IF(C14="","Check room",IF(D14="","Check theme",IF(E14="","Check learning area",IF(F14="","Check learning goal",IF(G14="","Check activity",IF(H14="","Check lead staff",IF(I14="","Check duration",IF(NOT(ISNUMBER(I14)),"Check duration value",IF(OR(I14&lt;Assumptions!$J$6,I14&gt;Assumptions!$J$7),"Review duration",IF(J14="","Check status","Complete")))))))))))))))),"Check entered values"))</f>
        <v/>
      </c>
      <c r="L14" s="19" t="inlineStr">
        <is>
          <t>Maximum sample tests the editable duration limit.</t>
        </is>
      </c>
    </row>
    <row r="15" ht="36" customHeight="1">
      <c r="A15" s="19" t="n"/>
      <c r="B15" s="20" t="n"/>
      <c r="C15" s="19" t="n"/>
      <c r="D15" s="19" t="n"/>
      <c r="E15" s="19" t="n"/>
      <c r="F15" s="19" t="n"/>
      <c r="G15" s="19" t="n"/>
      <c r="H15" s="19" t="n"/>
      <c r="I15" s="21" t="n"/>
      <c r="J15" s="19" t="n"/>
      <c r="K15" s="22">
        <f>IF(COUNTA(A15:J15)+COUNTA(L15)=0,"",IFERROR(IF(A15="","Check plan ID",IF(COUNTIF($A$5:$A$104,A15)&gt;1,"Duplicate plan ID",IF(B15="","Check week",IF(NOT(ISNUMBER(B15)),"Check week value",IF(OR(B15&lt;Assumptions!$J$4,B15&gt;Assumptions!$J$5),"Review week range",IF(WEEKDAY(B15,2)&lt;&gt;1,"Check week start",IF(C15="","Check room",IF(D15="","Check theme",IF(E15="","Check learning area",IF(F15="","Check learning goal",IF(G15="","Check activity",IF(H15="","Check lead staff",IF(I15="","Check duration",IF(NOT(ISNUMBER(I15)),"Check duration value",IF(OR(I15&lt;Assumptions!$J$6,I15&gt;Assumptions!$J$7),"Review duration",IF(J15="","Check status","Complete")))))))))))))))),"Check entered values"))</f>
        <v/>
      </c>
      <c r="L15" s="19" t="n"/>
    </row>
    <row r="16" ht="36" customHeight="1">
      <c r="A16" s="19" t="n"/>
      <c r="B16" s="20" t="n"/>
      <c r="C16" s="19" t="n"/>
      <c r="D16" s="19" t="n"/>
      <c r="E16" s="19" t="n"/>
      <c r="F16" s="19" t="n"/>
      <c r="G16" s="19" t="n"/>
      <c r="H16" s="19" t="n"/>
      <c r="I16" s="21" t="n"/>
      <c r="J16" s="19" t="n"/>
      <c r="K16" s="23">
        <f>IF(COUNTA(A16:J16)+COUNTA(L16)=0,"",IFERROR(IF(A16="","Check plan ID",IF(COUNTIF($A$5:$A$104,A16)&gt;1,"Duplicate plan ID",IF(B16="","Check week",IF(NOT(ISNUMBER(B16)),"Check week value",IF(OR(B16&lt;Assumptions!$J$4,B16&gt;Assumptions!$J$5),"Review week range",IF(WEEKDAY(B16,2)&lt;&gt;1,"Check week start",IF(C16="","Check room",IF(D16="","Check theme",IF(E16="","Check learning area",IF(F16="","Check learning goal",IF(G16="","Check activity",IF(H16="","Check lead staff",IF(I16="","Check duration",IF(NOT(ISNUMBER(I16)),"Check duration value",IF(OR(I16&lt;Assumptions!$J$6,I16&gt;Assumptions!$J$7),"Review duration",IF(J16="","Check status","Complete")))))))))))))))),"Check entered values"))</f>
        <v/>
      </c>
      <c r="L16" s="19" t="n"/>
    </row>
    <row r="17" ht="36" customHeight="1">
      <c r="A17" s="19" t="n"/>
      <c r="B17" s="20" t="n"/>
      <c r="C17" s="19" t="n"/>
      <c r="D17" s="19" t="n"/>
      <c r="E17" s="19" t="n"/>
      <c r="F17" s="19" t="n"/>
      <c r="G17" s="19" t="n"/>
      <c r="H17" s="19" t="n"/>
      <c r="I17" s="21" t="n"/>
      <c r="J17" s="19" t="n"/>
      <c r="K17" s="22">
        <f>IF(COUNTA(A17:J17)+COUNTA(L17)=0,"",IFERROR(IF(A17="","Check plan ID",IF(COUNTIF($A$5:$A$104,A17)&gt;1,"Duplicate plan ID",IF(B17="","Check week",IF(NOT(ISNUMBER(B17)),"Check week value",IF(OR(B17&lt;Assumptions!$J$4,B17&gt;Assumptions!$J$5),"Review week range",IF(WEEKDAY(B17,2)&lt;&gt;1,"Check week start",IF(C17="","Check room",IF(D17="","Check theme",IF(E17="","Check learning area",IF(F17="","Check learning goal",IF(G17="","Check activity",IF(H17="","Check lead staff",IF(I17="","Check duration",IF(NOT(ISNUMBER(I17)),"Check duration value",IF(OR(I17&lt;Assumptions!$J$6,I17&gt;Assumptions!$J$7),"Review duration",IF(J17="","Check status","Complete")))))))))))))))),"Check entered values"))</f>
        <v/>
      </c>
      <c r="L17" s="19" t="n"/>
    </row>
    <row r="18" ht="36" customHeight="1">
      <c r="A18" s="19" t="n"/>
      <c r="B18" s="20" t="n"/>
      <c r="C18" s="19" t="n"/>
      <c r="D18" s="19" t="n"/>
      <c r="E18" s="19" t="n"/>
      <c r="F18" s="19" t="n"/>
      <c r="G18" s="19" t="n"/>
      <c r="H18" s="19" t="n"/>
      <c r="I18" s="21" t="n"/>
      <c r="J18" s="19" t="n"/>
      <c r="K18" s="23">
        <f>IF(COUNTA(A18:J18)+COUNTA(L18)=0,"",IFERROR(IF(A18="","Check plan ID",IF(COUNTIF($A$5:$A$104,A18)&gt;1,"Duplicate plan ID",IF(B18="","Check week",IF(NOT(ISNUMBER(B18)),"Check week value",IF(OR(B18&lt;Assumptions!$J$4,B18&gt;Assumptions!$J$5),"Review week range",IF(WEEKDAY(B18,2)&lt;&gt;1,"Check week start",IF(C18="","Check room",IF(D18="","Check theme",IF(E18="","Check learning area",IF(F18="","Check learning goal",IF(G18="","Check activity",IF(H18="","Check lead staff",IF(I18="","Check duration",IF(NOT(ISNUMBER(I18)),"Check duration value",IF(OR(I18&lt;Assumptions!$J$6,I18&gt;Assumptions!$J$7),"Review duration",IF(J18="","Check status","Complete")))))))))))))))),"Check entered values"))</f>
        <v/>
      </c>
      <c r="L18" s="19" t="n"/>
    </row>
    <row r="19" ht="36" customHeight="1">
      <c r="A19" s="19" t="n"/>
      <c r="B19" s="20" t="n"/>
      <c r="C19" s="19" t="n"/>
      <c r="D19" s="19" t="n"/>
      <c r="E19" s="19" t="n"/>
      <c r="F19" s="19" t="n"/>
      <c r="G19" s="19" t="n"/>
      <c r="H19" s="19" t="n"/>
      <c r="I19" s="21" t="n"/>
      <c r="J19" s="19" t="n"/>
      <c r="K19" s="22">
        <f>IF(COUNTA(A19:J19)+COUNTA(L19)=0,"",IFERROR(IF(A19="","Check plan ID",IF(COUNTIF($A$5:$A$104,A19)&gt;1,"Duplicate plan ID",IF(B19="","Check week",IF(NOT(ISNUMBER(B19)),"Check week value",IF(OR(B19&lt;Assumptions!$J$4,B19&gt;Assumptions!$J$5),"Review week range",IF(WEEKDAY(B19,2)&lt;&gt;1,"Check week start",IF(C19="","Check room",IF(D19="","Check theme",IF(E19="","Check learning area",IF(F19="","Check learning goal",IF(G19="","Check activity",IF(H19="","Check lead staff",IF(I19="","Check duration",IF(NOT(ISNUMBER(I19)),"Check duration value",IF(OR(I19&lt;Assumptions!$J$6,I19&gt;Assumptions!$J$7),"Review duration",IF(J19="","Check status","Complete")))))))))))))))),"Check entered values"))</f>
        <v/>
      </c>
      <c r="L19" s="19" t="n"/>
    </row>
    <row r="20" ht="36" customHeight="1">
      <c r="A20" s="19" t="n"/>
      <c r="B20" s="20" t="n"/>
      <c r="C20" s="19" t="n"/>
      <c r="D20" s="19" t="n"/>
      <c r="E20" s="19" t="n"/>
      <c r="F20" s="19" t="n"/>
      <c r="G20" s="19" t="n"/>
      <c r="H20" s="19" t="n"/>
      <c r="I20" s="21" t="n"/>
      <c r="J20" s="19" t="n"/>
      <c r="K20" s="23">
        <f>IF(COUNTA(A20:J20)+COUNTA(L20)=0,"",IFERROR(IF(A20="","Check plan ID",IF(COUNTIF($A$5:$A$104,A20)&gt;1,"Duplicate plan ID",IF(B20="","Check week",IF(NOT(ISNUMBER(B20)),"Check week value",IF(OR(B20&lt;Assumptions!$J$4,B20&gt;Assumptions!$J$5),"Review week range",IF(WEEKDAY(B20,2)&lt;&gt;1,"Check week start",IF(C20="","Check room",IF(D20="","Check theme",IF(E20="","Check learning area",IF(F20="","Check learning goal",IF(G20="","Check activity",IF(H20="","Check lead staff",IF(I20="","Check duration",IF(NOT(ISNUMBER(I20)),"Check duration value",IF(OR(I20&lt;Assumptions!$J$6,I20&gt;Assumptions!$J$7),"Review duration",IF(J20="","Check status","Complete")))))))))))))))),"Check entered values"))</f>
        <v/>
      </c>
      <c r="L20" s="19" t="n"/>
    </row>
    <row r="21" ht="36" customHeight="1">
      <c r="A21" s="19" t="n"/>
      <c r="B21" s="20" t="n"/>
      <c r="C21" s="19" t="n"/>
      <c r="D21" s="19" t="n"/>
      <c r="E21" s="19" t="n"/>
      <c r="F21" s="19" t="n"/>
      <c r="G21" s="19" t="n"/>
      <c r="H21" s="19" t="n"/>
      <c r="I21" s="21" t="n"/>
      <c r="J21" s="19" t="n"/>
      <c r="K21" s="22">
        <f>IF(COUNTA(A21:J21)+COUNTA(L21)=0,"",IFERROR(IF(A21="","Check plan ID",IF(COUNTIF($A$5:$A$104,A21)&gt;1,"Duplicate plan ID",IF(B21="","Check week",IF(NOT(ISNUMBER(B21)),"Check week value",IF(OR(B21&lt;Assumptions!$J$4,B21&gt;Assumptions!$J$5),"Review week range",IF(WEEKDAY(B21,2)&lt;&gt;1,"Check week start",IF(C21="","Check room",IF(D21="","Check theme",IF(E21="","Check learning area",IF(F21="","Check learning goal",IF(G21="","Check activity",IF(H21="","Check lead staff",IF(I21="","Check duration",IF(NOT(ISNUMBER(I21)),"Check duration value",IF(OR(I21&lt;Assumptions!$J$6,I21&gt;Assumptions!$J$7),"Review duration",IF(J21="","Check status","Complete")))))))))))))))),"Check entered values"))</f>
        <v/>
      </c>
      <c r="L21" s="19" t="n"/>
    </row>
    <row r="22" ht="36" customHeight="1">
      <c r="A22" s="19" t="n"/>
      <c r="B22" s="20" t="n"/>
      <c r="C22" s="19" t="n"/>
      <c r="D22" s="19" t="n"/>
      <c r="E22" s="19" t="n"/>
      <c r="F22" s="19" t="n"/>
      <c r="G22" s="19" t="n"/>
      <c r="H22" s="19" t="n"/>
      <c r="I22" s="21" t="n"/>
      <c r="J22" s="19" t="n"/>
      <c r="K22" s="23">
        <f>IF(COUNTA(A22:J22)+COUNTA(L22)=0,"",IFERROR(IF(A22="","Check plan ID",IF(COUNTIF($A$5:$A$104,A22)&gt;1,"Duplicate plan ID",IF(B22="","Check week",IF(NOT(ISNUMBER(B22)),"Check week value",IF(OR(B22&lt;Assumptions!$J$4,B22&gt;Assumptions!$J$5),"Review week range",IF(WEEKDAY(B22,2)&lt;&gt;1,"Check week start",IF(C22="","Check room",IF(D22="","Check theme",IF(E22="","Check learning area",IF(F22="","Check learning goal",IF(G22="","Check activity",IF(H22="","Check lead staff",IF(I22="","Check duration",IF(NOT(ISNUMBER(I22)),"Check duration value",IF(OR(I22&lt;Assumptions!$J$6,I22&gt;Assumptions!$J$7),"Review duration",IF(J22="","Check status","Complete")))))))))))))))),"Check entered values"))</f>
        <v/>
      </c>
      <c r="L22" s="19" t="n"/>
    </row>
    <row r="23" ht="36" customHeight="1">
      <c r="A23" s="19" t="n"/>
      <c r="B23" s="20" t="n"/>
      <c r="C23" s="19" t="n"/>
      <c r="D23" s="19" t="n"/>
      <c r="E23" s="19" t="n"/>
      <c r="F23" s="19" t="n"/>
      <c r="G23" s="19" t="n"/>
      <c r="H23" s="19" t="n"/>
      <c r="I23" s="21" t="n"/>
      <c r="J23" s="19" t="n"/>
      <c r="K23" s="22">
        <f>IF(COUNTA(A23:J23)+COUNTA(L23)=0,"",IFERROR(IF(A23="","Check plan ID",IF(COUNTIF($A$5:$A$104,A23)&gt;1,"Duplicate plan ID",IF(B23="","Check week",IF(NOT(ISNUMBER(B23)),"Check week value",IF(OR(B23&lt;Assumptions!$J$4,B23&gt;Assumptions!$J$5),"Review week range",IF(WEEKDAY(B23,2)&lt;&gt;1,"Check week start",IF(C23="","Check room",IF(D23="","Check theme",IF(E23="","Check learning area",IF(F23="","Check learning goal",IF(G23="","Check activity",IF(H23="","Check lead staff",IF(I23="","Check duration",IF(NOT(ISNUMBER(I23)),"Check duration value",IF(OR(I23&lt;Assumptions!$J$6,I23&gt;Assumptions!$J$7),"Review duration",IF(J23="","Check status","Complete")))))))))))))))),"Check entered values"))</f>
        <v/>
      </c>
      <c r="L23" s="19" t="n"/>
    </row>
    <row r="24" ht="36" customHeight="1">
      <c r="A24" s="19" t="n"/>
      <c r="B24" s="20" t="n"/>
      <c r="C24" s="19" t="n"/>
      <c r="D24" s="19" t="n"/>
      <c r="E24" s="19" t="n"/>
      <c r="F24" s="19" t="n"/>
      <c r="G24" s="19" t="n"/>
      <c r="H24" s="19" t="n"/>
      <c r="I24" s="21" t="n"/>
      <c r="J24" s="19" t="n"/>
      <c r="K24" s="23">
        <f>IF(COUNTA(A24:J24)+COUNTA(L24)=0,"",IFERROR(IF(A24="","Check plan ID",IF(COUNTIF($A$5:$A$104,A24)&gt;1,"Duplicate plan ID",IF(B24="","Check week",IF(NOT(ISNUMBER(B24)),"Check week value",IF(OR(B24&lt;Assumptions!$J$4,B24&gt;Assumptions!$J$5),"Review week range",IF(WEEKDAY(B24,2)&lt;&gt;1,"Check week start",IF(C24="","Check room",IF(D24="","Check theme",IF(E24="","Check learning area",IF(F24="","Check learning goal",IF(G24="","Check activity",IF(H24="","Check lead staff",IF(I24="","Check duration",IF(NOT(ISNUMBER(I24)),"Check duration value",IF(OR(I24&lt;Assumptions!$J$6,I24&gt;Assumptions!$J$7),"Review duration",IF(J24="","Check status","Complete")))))))))))))))),"Check entered values"))</f>
        <v/>
      </c>
      <c r="L24" s="19" t="n"/>
    </row>
    <row r="25" ht="36" customHeight="1">
      <c r="A25" s="19" t="n"/>
      <c r="B25" s="20" t="n"/>
      <c r="C25" s="19" t="n"/>
      <c r="D25" s="19" t="n"/>
      <c r="E25" s="19" t="n"/>
      <c r="F25" s="19" t="n"/>
      <c r="G25" s="19" t="n"/>
      <c r="H25" s="19" t="n"/>
      <c r="I25" s="21" t="n"/>
      <c r="J25" s="19" t="n"/>
      <c r="K25" s="22">
        <f>IF(COUNTA(A25:J25)+COUNTA(L25)=0,"",IFERROR(IF(A25="","Check plan ID",IF(COUNTIF($A$5:$A$104,A25)&gt;1,"Duplicate plan ID",IF(B25="","Check week",IF(NOT(ISNUMBER(B25)),"Check week value",IF(OR(B25&lt;Assumptions!$J$4,B25&gt;Assumptions!$J$5),"Review week range",IF(WEEKDAY(B25,2)&lt;&gt;1,"Check week start",IF(C25="","Check room",IF(D25="","Check theme",IF(E25="","Check learning area",IF(F25="","Check learning goal",IF(G25="","Check activity",IF(H25="","Check lead staff",IF(I25="","Check duration",IF(NOT(ISNUMBER(I25)),"Check duration value",IF(OR(I25&lt;Assumptions!$J$6,I25&gt;Assumptions!$J$7),"Review duration",IF(J25="","Check status","Complete")))))))))))))))),"Check entered values"))</f>
        <v/>
      </c>
      <c r="L25" s="19" t="n"/>
    </row>
    <row r="26" ht="36" customHeight="1">
      <c r="A26" s="19" t="n"/>
      <c r="B26" s="20" t="n"/>
      <c r="C26" s="19" t="n"/>
      <c r="D26" s="19" t="n"/>
      <c r="E26" s="19" t="n"/>
      <c r="F26" s="19" t="n"/>
      <c r="G26" s="19" t="n"/>
      <c r="H26" s="19" t="n"/>
      <c r="I26" s="21" t="n"/>
      <c r="J26" s="19" t="n"/>
      <c r="K26" s="23">
        <f>IF(COUNTA(A26:J26)+COUNTA(L26)=0,"",IFERROR(IF(A26="","Check plan ID",IF(COUNTIF($A$5:$A$104,A26)&gt;1,"Duplicate plan ID",IF(B26="","Check week",IF(NOT(ISNUMBER(B26)),"Check week value",IF(OR(B26&lt;Assumptions!$J$4,B26&gt;Assumptions!$J$5),"Review week range",IF(WEEKDAY(B26,2)&lt;&gt;1,"Check week start",IF(C26="","Check room",IF(D26="","Check theme",IF(E26="","Check learning area",IF(F26="","Check learning goal",IF(G26="","Check activity",IF(H26="","Check lead staff",IF(I26="","Check duration",IF(NOT(ISNUMBER(I26)),"Check duration value",IF(OR(I26&lt;Assumptions!$J$6,I26&gt;Assumptions!$J$7),"Review duration",IF(J26="","Check status","Complete")))))))))))))))),"Check entered values"))</f>
        <v/>
      </c>
      <c r="L26" s="19" t="n"/>
    </row>
    <row r="27" ht="36" customHeight="1">
      <c r="A27" s="19" t="n"/>
      <c r="B27" s="20" t="n"/>
      <c r="C27" s="19" t="n"/>
      <c r="D27" s="19" t="n"/>
      <c r="E27" s="19" t="n"/>
      <c r="F27" s="19" t="n"/>
      <c r="G27" s="19" t="n"/>
      <c r="H27" s="19" t="n"/>
      <c r="I27" s="21" t="n"/>
      <c r="J27" s="19" t="n"/>
      <c r="K27" s="22">
        <f>IF(COUNTA(A27:J27)+COUNTA(L27)=0,"",IFERROR(IF(A27="","Check plan ID",IF(COUNTIF($A$5:$A$104,A27)&gt;1,"Duplicate plan ID",IF(B27="","Check week",IF(NOT(ISNUMBER(B27)),"Check week value",IF(OR(B27&lt;Assumptions!$J$4,B27&gt;Assumptions!$J$5),"Review week range",IF(WEEKDAY(B27,2)&lt;&gt;1,"Check week start",IF(C27="","Check room",IF(D27="","Check theme",IF(E27="","Check learning area",IF(F27="","Check learning goal",IF(G27="","Check activity",IF(H27="","Check lead staff",IF(I27="","Check duration",IF(NOT(ISNUMBER(I27)),"Check duration value",IF(OR(I27&lt;Assumptions!$J$6,I27&gt;Assumptions!$J$7),"Review duration",IF(J27="","Check status","Complete")))))))))))))))),"Check entered values"))</f>
        <v/>
      </c>
      <c r="L27" s="19" t="n"/>
    </row>
    <row r="28" ht="36" customHeight="1">
      <c r="A28" s="19" t="n"/>
      <c r="B28" s="20" t="n"/>
      <c r="C28" s="19" t="n"/>
      <c r="D28" s="19" t="n"/>
      <c r="E28" s="19" t="n"/>
      <c r="F28" s="19" t="n"/>
      <c r="G28" s="19" t="n"/>
      <c r="H28" s="19" t="n"/>
      <c r="I28" s="21" t="n"/>
      <c r="J28" s="19" t="n"/>
      <c r="K28" s="23">
        <f>IF(COUNTA(A28:J28)+COUNTA(L28)=0,"",IFERROR(IF(A28="","Check plan ID",IF(COUNTIF($A$5:$A$104,A28)&gt;1,"Duplicate plan ID",IF(B28="","Check week",IF(NOT(ISNUMBER(B28)),"Check week value",IF(OR(B28&lt;Assumptions!$J$4,B28&gt;Assumptions!$J$5),"Review week range",IF(WEEKDAY(B28,2)&lt;&gt;1,"Check week start",IF(C28="","Check room",IF(D28="","Check theme",IF(E28="","Check learning area",IF(F28="","Check learning goal",IF(G28="","Check activity",IF(H28="","Check lead staff",IF(I28="","Check duration",IF(NOT(ISNUMBER(I28)),"Check duration value",IF(OR(I28&lt;Assumptions!$J$6,I28&gt;Assumptions!$J$7),"Review duration",IF(J28="","Check status","Complete")))))))))))))))),"Check entered values"))</f>
        <v/>
      </c>
      <c r="L28" s="19" t="n"/>
    </row>
    <row r="29" ht="36" customHeight="1">
      <c r="A29" s="19" t="n"/>
      <c r="B29" s="20" t="n"/>
      <c r="C29" s="19" t="n"/>
      <c r="D29" s="19" t="n"/>
      <c r="E29" s="19" t="n"/>
      <c r="F29" s="19" t="n"/>
      <c r="G29" s="19" t="n"/>
      <c r="H29" s="19" t="n"/>
      <c r="I29" s="21" t="n"/>
      <c r="J29" s="19" t="n"/>
      <c r="K29" s="22">
        <f>IF(COUNTA(A29:J29)+COUNTA(L29)=0,"",IFERROR(IF(A29="","Check plan ID",IF(COUNTIF($A$5:$A$104,A29)&gt;1,"Duplicate plan ID",IF(B29="","Check week",IF(NOT(ISNUMBER(B29)),"Check week value",IF(OR(B29&lt;Assumptions!$J$4,B29&gt;Assumptions!$J$5),"Review week range",IF(WEEKDAY(B29,2)&lt;&gt;1,"Check week start",IF(C29="","Check room",IF(D29="","Check theme",IF(E29="","Check learning area",IF(F29="","Check learning goal",IF(G29="","Check activity",IF(H29="","Check lead staff",IF(I29="","Check duration",IF(NOT(ISNUMBER(I29)),"Check duration value",IF(OR(I29&lt;Assumptions!$J$6,I29&gt;Assumptions!$J$7),"Review duration",IF(J29="","Check status","Complete")))))))))))))))),"Check entered values"))</f>
        <v/>
      </c>
      <c r="L29" s="19" t="n"/>
    </row>
    <row r="30" ht="36" customHeight="1">
      <c r="A30" s="19" t="n"/>
      <c r="B30" s="20" t="n"/>
      <c r="C30" s="19" t="n"/>
      <c r="D30" s="19" t="n"/>
      <c r="E30" s="19" t="n"/>
      <c r="F30" s="19" t="n"/>
      <c r="G30" s="19" t="n"/>
      <c r="H30" s="19" t="n"/>
      <c r="I30" s="21" t="n"/>
      <c r="J30" s="19" t="n"/>
      <c r="K30" s="23">
        <f>IF(COUNTA(A30:J30)+COUNTA(L30)=0,"",IFERROR(IF(A30="","Check plan ID",IF(COUNTIF($A$5:$A$104,A30)&gt;1,"Duplicate plan ID",IF(B30="","Check week",IF(NOT(ISNUMBER(B30)),"Check week value",IF(OR(B30&lt;Assumptions!$J$4,B30&gt;Assumptions!$J$5),"Review week range",IF(WEEKDAY(B30,2)&lt;&gt;1,"Check week start",IF(C30="","Check room",IF(D30="","Check theme",IF(E30="","Check learning area",IF(F30="","Check learning goal",IF(G30="","Check activity",IF(H30="","Check lead staff",IF(I30="","Check duration",IF(NOT(ISNUMBER(I30)),"Check duration value",IF(OR(I30&lt;Assumptions!$J$6,I30&gt;Assumptions!$J$7),"Review duration",IF(J30="","Check status","Complete")))))))))))))))),"Check entered values"))</f>
        <v/>
      </c>
      <c r="L30" s="19" t="n"/>
    </row>
    <row r="31" ht="36" customHeight="1">
      <c r="A31" s="19" t="n"/>
      <c r="B31" s="20" t="n"/>
      <c r="C31" s="19" t="n"/>
      <c r="D31" s="19" t="n"/>
      <c r="E31" s="19" t="n"/>
      <c r="F31" s="19" t="n"/>
      <c r="G31" s="19" t="n"/>
      <c r="H31" s="19" t="n"/>
      <c r="I31" s="21" t="n"/>
      <c r="J31" s="19" t="n"/>
      <c r="K31" s="22">
        <f>IF(COUNTA(A31:J31)+COUNTA(L31)=0,"",IFERROR(IF(A31="","Check plan ID",IF(COUNTIF($A$5:$A$104,A31)&gt;1,"Duplicate plan ID",IF(B31="","Check week",IF(NOT(ISNUMBER(B31)),"Check week value",IF(OR(B31&lt;Assumptions!$J$4,B31&gt;Assumptions!$J$5),"Review week range",IF(WEEKDAY(B31,2)&lt;&gt;1,"Check week start",IF(C31="","Check room",IF(D31="","Check theme",IF(E31="","Check learning area",IF(F31="","Check learning goal",IF(G31="","Check activity",IF(H31="","Check lead staff",IF(I31="","Check duration",IF(NOT(ISNUMBER(I31)),"Check duration value",IF(OR(I31&lt;Assumptions!$J$6,I31&gt;Assumptions!$J$7),"Review duration",IF(J31="","Check status","Complete")))))))))))))))),"Check entered values"))</f>
        <v/>
      </c>
      <c r="L31" s="19" t="n"/>
    </row>
    <row r="32" ht="36" customHeight="1">
      <c r="A32" s="19" t="n"/>
      <c r="B32" s="20" t="n"/>
      <c r="C32" s="19" t="n"/>
      <c r="D32" s="19" t="n"/>
      <c r="E32" s="19" t="n"/>
      <c r="F32" s="19" t="n"/>
      <c r="G32" s="19" t="n"/>
      <c r="H32" s="19" t="n"/>
      <c r="I32" s="21" t="n"/>
      <c r="J32" s="19" t="n"/>
      <c r="K32" s="23">
        <f>IF(COUNTA(A32:J32)+COUNTA(L32)=0,"",IFERROR(IF(A32="","Check plan ID",IF(COUNTIF($A$5:$A$104,A32)&gt;1,"Duplicate plan ID",IF(B32="","Check week",IF(NOT(ISNUMBER(B32)),"Check week value",IF(OR(B32&lt;Assumptions!$J$4,B32&gt;Assumptions!$J$5),"Review week range",IF(WEEKDAY(B32,2)&lt;&gt;1,"Check week start",IF(C32="","Check room",IF(D32="","Check theme",IF(E32="","Check learning area",IF(F32="","Check learning goal",IF(G32="","Check activity",IF(H32="","Check lead staff",IF(I32="","Check duration",IF(NOT(ISNUMBER(I32)),"Check duration value",IF(OR(I32&lt;Assumptions!$J$6,I32&gt;Assumptions!$J$7),"Review duration",IF(J32="","Check status","Complete")))))))))))))))),"Check entered values"))</f>
        <v/>
      </c>
      <c r="L32" s="19" t="n"/>
    </row>
    <row r="33" ht="36" customHeight="1">
      <c r="A33" s="19" t="n"/>
      <c r="B33" s="20" t="n"/>
      <c r="C33" s="19" t="n"/>
      <c r="D33" s="19" t="n"/>
      <c r="E33" s="19" t="n"/>
      <c r="F33" s="19" t="n"/>
      <c r="G33" s="19" t="n"/>
      <c r="H33" s="19" t="n"/>
      <c r="I33" s="21" t="n"/>
      <c r="J33" s="19" t="n"/>
      <c r="K33" s="22">
        <f>IF(COUNTA(A33:J33)+COUNTA(L33)=0,"",IFERROR(IF(A33="","Check plan ID",IF(COUNTIF($A$5:$A$104,A33)&gt;1,"Duplicate plan ID",IF(B33="","Check week",IF(NOT(ISNUMBER(B33)),"Check week value",IF(OR(B33&lt;Assumptions!$J$4,B33&gt;Assumptions!$J$5),"Review week range",IF(WEEKDAY(B33,2)&lt;&gt;1,"Check week start",IF(C33="","Check room",IF(D33="","Check theme",IF(E33="","Check learning area",IF(F33="","Check learning goal",IF(G33="","Check activity",IF(H33="","Check lead staff",IF(I33="","Check duration",IF(NOT(ISNUMBER(I33)),"Check duration value",IF(OR(I33&lt;Assumptions!$J$6,I33&gt;Assumptions!$J$7),"Review duration",IF(J33="","Check status","Complete")))))))))))))))),"Check entered values"))</f>
        <v/>
      </c>
      <c r="L33" s="19" t="n"/>
    </row>
    <row r="34" ht="36" customHeight="1">
      <c r="A34" s="19" t="n"/>
      <c r="B34" s="20" t="n"/>
      <c r="C34" s="19" t="n"/>
      <c r="D34" s="19" t="n"/>
      <c r="E34" s="19" t="n"/>
      <c r="F34" s="19" t="n"/>
      <c r="G34" s="19" t="n"/>
      <c r="H34" s="19" t="n"/>
      <c r="I34" s="21" t="n"/>
      <c r="J34" s="19" t="n"/>
      <c r="K34" s="23">
        <f>IF(COUNTA(A34:J34)+COUNTA(L34)=0,"",IFERROR(IF(A34="","Check plan ID",IF(COUNTIF($A$5:$A$104,A34)&gt;1,"Duplicate plan ID",IF(B34="","Check week",IF(NOT(ISNUMBER(B34)),"Check week value",IF(OR(B34&lt;Assumptions!$J$4,B34&gt;Assumptions!$J$5),"Review week range",IF(WEEKDAY(B34,2)&lt;&gt;1,"Check week start",IF(C34="","Check room",IF(D34="","Check theme",IF(E34="","Check learning area",IF(F34="","Check learning goal",IF(G34="","Check activity",IF(H34="","Check lead staff",IF(I34="","Check duration",IF(NOT(ISNUMBER(I34)),"Check duration value",IF(OR(I34&lt;Assumptions!$J$6,I34&gt;Assumptions!$J$7),"Review duration",IF(J34="","Check status","Complete")))))))))))))))),"Check entered values"))</f>
        <v/>
      </c>
      <c r="L34" s="19" t="n"/>
    </row>
    <row r="35" ht="36" customHeight="1">
      <c r="A35" s="19" t="n"/>
      <c r="B35" s="20" t="n"/>
      <c r="C35" s="19" t="n"/>
      <c r="D35" s="19" t="n"/>
      <c r="E35" s="19" t="n"/>
      <c r="F35" s="19" t="n"/>
      <c r="G35" s="19" t="n"/>
      <c r="H35" s="19" t="n"/>
      <c r="I35" s="21" t="n"/>
      <c r="J35" s="19" t="n"/>
      <c r="K35" s="22">
        <f>IF(COUNTA(A35:J35)+COUNTA(L35)=0,"",IFERROR(IF(A35="","Check plan ID",IF(COUNTIF($A$5:$A$104,A35)&gt;1,"Duplicate plan ID",IF(B35="","Check week",IF(NOT(ISNUMBER(B35)),"Check week value",IF(OR(B35&lt;Assumptions!$J$4,B35&gt;Assumptions!$J$5),"Review week range",IF(WEEKDAY(B35,2)&lt;&gt;1,"Check week start",IF(C35="","Check room",IF(D35="","Check theme",IF(E35="","Check learning area",IF(F35="","Check learning goal",IF(G35="","Check activity",IF(H35="","Check lead staff",IF(I35="","Check duration",IF(NOT(ISNUMBER(I35)),"Check duration value",IF(OR(I35&lt;Assumptions!$J$6,I35&gt;Assumptions!$J$7),"Review duration",IF(J35="","Check status","Complete")))))))))))))))),"Check entered values"))</f>
        <v/>
      </c>
      <c r="L35" s="19" t="n"/>
    </row>
    <row r="36" ht="36" customHeight="1">
      <c r="A36" s="19" t="n"/>
      <c r="B36" s="20" t="n"/>
      <c r="C36" s="19" t="n"/>
      <c r="D36" s="19" t="n"/>
      <c r="E36" s="19" t="n"/>
      <c r="F36" s="19" t="n"/>
      <c r="G36" s="19" t="n"/>
      <c r="H36" s="19" t="n"/>
      <c r="I36" s="21" t="n"/>
      <c r="J36" s="19" t="n"/>
      <c r="K36" s="23">
        <f>IF(COUNTA(A36:J36)+COUNTA(L36)=0,"",IFERROR(IF(A36="","Check plan ID",IF(COUNTIF($A$5:$A$104,A36)&gt;1,"Duplicate plan ID",IF(B36="","Check week",IF(NOT(ISNUMBER(B36)),"Check week value",IF(OR(B36&lt;Assumptions!$J$4,B36&gt;Assumptions!$J$5),"Review week range",IF(WEEKDAY(B36,2)&lt;&gt;1,"Check week start",IF(C36="","Check room",IF(D36="","Check theme",IF(E36="","Check learning area",IF(F36="","Check learning goal",IF(G36="","Check activity",IF(H36="","Check lead staff",IF(I36="","Check duration",IF(NOT(ISNUMBER(I36)),"Check duration value",IF(OR(I36&lt;Assumptions!$J$6,I36&gt;Assumptions!$J$7),"Review duration",IF(J36="","Check status","Complete")))))))))))))))),"Check entered values"))</f>
        <v/>
      </c>
      <c r="L36" s="19" t="n"/>
    </row>
    <row r="37" ht="36" customHeight="1">
      <c r="A37" s="19" t="n"/>
      <c r="B37" s="20" t="n"/>
      <c r="C37" s="19" t="n"/>
      <c r="D37" s="19" t="n"/>
      <c r="E37" s="19" t="n"/>
      <c r="F37" s="19" t="n"/>
      <c r="G37" s="19" t="n"/>
      <c r="H37" s="19" t="n"/>
      <c r="I37" s="21" t="n"/>
      <c r="J37" s="19" t="n"/>
      <c r="K37" s="22">
        <f>IF(COUNTA(A37:J37)+COUNTA(L37)=0,"",IFERROR(IF(A37="","Check plan ID",IF(COUNTIF($A$5:$A$104,A37)&gt;1,"Duplicate plan ID",IF(B37="","Check week",IF(NOT(ISNUMBER(B37)),"Check week value",IF(OR(B37&lt;Assumptions!$J$4,B37&gt;Assumptions!$J$5),"Review week range",IF(WEEKDAY(B37,2)&lt;&gt;1,"Check week start",IF(C37="","Check room",IF(D37="","Check theme",IF(E37="","Check learning area",IF(F37="","Check learning goal",IF(G37="","Check activity",IF(H37="","Check lead staff",IF(I37="","Check duration",IF(NOT(ISNUMBER(I37)),"Check duration value",IF(OR(I37&lt;Assumptions!$J$6,I37&gt;Assumptions!$J$7),"Review duration",IF(J37="","Check status","Complete")))))))))))))))),"Check entered values"))</f>
        <v/>
      </c>
      <c r="L37" s="19" t="n"/>
    </row>
    <row r="38" ht="36" customHeight="1">
      <c r="A38" s="19" t="n"/>
      <c r="B38" s="20" t="n"/>
      <c r="C38" s="19" t="n"/>
      <c r="D38" s="19" t="n"/>
      <c r="E38" s="19" t="n"/>
      <c r="F38" s="19" t="n"/>
      <c r="G38" s="19" t="n"/>
      <c r="H38" s="19" t="n"/>
      <c r="I38" s="21" t="n"/>
      <c r="J38" s="19" t="n"/>
      <c r="K38" s="23">
        <f>IF(COUNTA(A38:J38)+COUNTA(L38)=0,"",IFERROR(IF(A38="","Check plan ID",IF(COUNTIF($A$5:$A$104,A38)&gt;1,"Duplicate plan ID",IF(B38="","Check week",IF(NOT(ISNUMBER(B38)),"Check week value",IF(OR(B38&lt;Assumptions!$J$4,B38&gt;Assumptions!$J$5),"Review week range",IF(WEEKDAY(B38,2)&lt;&gt;1,"Check week start",IF(C38="","Check room",IF(D38="","Check theme",IF(E38="","Check learning area",IF(F38="","Check learning goal",IF(G38="","Check activity",IF(H38="","Check lead staff",IF(I38="","Check duration",IF(NOT(ISNUMBER(I38)),"Check duration value",IF(OR(I38&lt;Assumptions!$J$6,I38&gt;Assumptions!$J$7),"Review duration",IF(J38="","Check status","Complete")))))))))))))))),"Check entered values"))</f>
        <v/>
      </c>
      <c r="L38" s="19" t="n"/>
    </row>
    <row r="39" ht="36" customHeight="1">
      <c r="A39" s="19" t="n"/>
      <c r="B39" s="20" t="n"/>
      <c r="C39" s="19" t="n"/>
      <c r="D39" s="19" t="n"/>
      <c r="E39" s="19" t="n"/>
      <c r="F39" s="19" t="n"/>
      <c r="G39" s="19" t="n"/>
      <c r="H39" s="19" t="n"/>
      <c r="I39" s="21" t="n"/>
      <c r="J39" s="19" t="n"/>
      <c r="K39" s="22">
        <f>IF(COUNTA(A39:J39)+COUNTA(L39)=0,"",IFERROR(IF(A39="","Check plan ID",IF(COUNTIF($A$5:$A$104,A39)&gt;1,"Duplicate plan ID",IF(B39="","Check week",IF(NOT(ISNUMBER(B39)),"Check week value",IF(OR(B39&lt;Assumptions!$J$4,B39&gt;Assumptions!$J$5),"Review week range",IF(WEEKDAY(B39,2)&lt;&gt;1,"Check week start",IF(C39="","Check room",IF(D39="","Check theme",IF(E39="","Check learning area",IF(F39="","Check learning goal",IF(G39="","Check activity",IF(H39="","Check lead staff",IF(I39="","Check duration",IF(NOT(ISNUMBER(I39)),"Check duration value",IF(OR(I39&lt;Assumptions!$J$6,I39&gt;Assumptions!$J$7),"Review duration",IF(J39="","Check status","Complete")))))))))))))))),"Check entered values"))</f>
        <v/>
      </c>
      <c r="L39" s="19" t="n"/>
    </row>
    <row r="40" ht="36" customHeight="1">
      <c r="A40" s="19" t="n"/>
      <c r="B40" s="20" t="n"/>
      <c r="C40" s="19" t="n"/>
      <c r="D40" s="19" t="n"/>
      <c r="E40" s="19" t="n"/>
      <c r="F40" s="19" t="n"/>
      <c r="G40" s="19" t="n"/>
      <c r="H40" s="19" t="n"/>
      <c r="I40" s="21" t="n"/>
      <c r="J40" s="19" t="n"/>
      <c r="K40" s="23">
        <f>IF(COUNTA(A40:J40)+COUNTA(L40)=0,"",IFERROR(IF(A40="","Check plan ID",IF(COUNTIF($A$5:$A$104,A40)&gt;1,"Duplicate plan ID",IF(B40="","Check week",IF(NOT(ISNUMBER(B40)),"Check week value",IF(OR(B40&lt;Assumptions!$J$4,B40&gt;Assumptions!$J$5),"Review week range",IF(WEEKDAY(B40,2)&lt;&gt;1,"Check week start",IF(C40="","Check room",IF(D40="","Check theme",IF(E40="","Check learning area",IF(F40="","Check learning goal",IF(G40="","Check activity",IF(H40="","Check lead staff",IF(I40="","Check duration",IF(NOT(ISNUMBER(I40)),"Check duration value",IF(OR(I40&lt;Assumptions!$J$6,I40&gt;Assumptions!$J$7),"Review duration",IF(J40="","Check status","Complete")))))))))))))))),"Check entered values"))</f>
        <v/>
      </c>
      <c r="L40" s="19" t="n"/>
    </row>
    <row r="41" ht="36" customHeight="1">
      <c r="A41" s="19" t="n"/>
      <c r="B41" s="20" t="n"/>
      <c r="C41" s="19" t="n"/>
      <c r="D41" s="19" t="n"/>
      <c r="E41" s="19" t="n"/>
      <c r="F41" s="19" t="n"/>
      <c r="G41" s="19" t="n"/>
      <c r="H41" s="19" t="n"/>
      <c r="I41" s="21" t="n"/>
      <c r="J41" s="19" t="n"/>
      <c r="K41" s="22">
        <f>IF(COUNTA(A41:J41)+COUNTA(L41)=0,"",IFERROR(IF(A41="","Check plan ID",IF(COUNTIF($A$5:$A$104,A41)&gt;1,"Duplicate plan ID",IF(B41="","Check week",IF(NOT(ISNUMBER(B41)),"Check week value",IF(OR(B41&lt;Assumptions!$J$4,B41&gt;Assumptions!$J$5),"Review week range",IF(WEEKDAY(B41,2)&lt;&gt;1,"Check week start",IF(C41="","Check room",IF(D41="","Check theme",IF(E41="","Check learning area",IF(F41="","Check learning goal",IF(G41="","Check activity",IF(H41="","Check lead staff",IF(I41="","Check duration",IF(NOT(ISNUMBER(I41)),"Check duration value",IF(OR(I41&lt;Assumptions!$J$6,I41&gt;Assumptions!$J$7),"Review duration",IF(J41="","Check status","Complete")))))))))))))))),"Check entered values"))</f>
        <v/>
      </c>
      <c r="L41" s="19" t="n"/>
    </row>
    <row r="42" ht="36" customHeight="1">
      <c r="A42" s="19" t="n"/>
      <c r="B42" s="20" t="n"/>
      <c r="C42" s="19" t="n"/>
      <c r="D42" s="19" t="n"/>
      <c r="E42" s="19" t="n"/>
      <c r="F42" s="19" t="n"/>
      <c r="G42" s="19" t="n"/>
      <c r="H42" s="19" t="n"/>
      <c r="I42" s="21" t="n"/>
      <c r="J42" s="19" t="n"/>
      <c r="K42" s="23">
        <f>IF(COUNTA(A42:J42)+COUNTA(L42)=0,"",IFERROR(IF(A42="","Check plan ID",IF(COUNTIF($A$5:$A$104,A42)&gt;1,"Duplicate plan ID",IF(B42="","Check week",IF(NOT(ISNUMBER(B42)),"Check week value",IF(OR(B42&lt;Assumptions!$J$4,B42&gt;Assumptions!$J$5),"Review week range",IF(WEEKDAY(B42,2)&lt;&gt;1,"Check week start",IF(C42="","Check room",IF(D42="","Check theme",IF(E42="","Check learning area",IF(F42="","Check learning goal",IF(G42="","Check activity",IF(H42="","Check lead staff",IF(I42="","Check duration",IF(NOT(ISNUMBER(I42)),"Check duration value",IF(OR(I42&lt;Assumptions!$J$6,I42&gt;Assumptions!$J$7),"Review duration",IF(J42="","Check status","Complete")))))))))))))))),"Check entered values"))</f>
        <v/>
      </c>
      <c r="L42" s="19" t="n"/>
    </row>
    <row r="43" ht="36" customHeight="1">
      <c r="A43" s="19" t="n"/>
      <c r="B43" s="20" t="n"/>
      <c r="C43" s="19" t="n"/>
      <c r="D43" s="19" t="n"/>
      <c r="E43" s="19" t="n"/>
      <c r="F43" s="19" t="n"/>
      <c r="G43" s="19" t="n"/>
      <c r="H43" s="19" t="n"/>
      <c r="I43" s="21" t="n"/>
      <c r="J43" s="19" t="n"/>
      <c r="K43" s="22">
        <f>IF(COUNTA(A43:J43)+COUNTA(L43)=0,"",IFERROR(IF(A43="","Check plan ID",IF(COUNTIF($A$5:$A$104,A43)&gt;1,"Duplicate plan ID",IF(B43="","Check week",IF(NOT(ISNUMBER(B43)),"Check week value",IF(OR(B43&lt;Assumptions!$J$4,B43&gt;Assumptions!$J$5),"Review week range",IF(WEEKDAY(B43,2)&lt;&gt;1,"Check week start",IF(C43="","Check room",IF(D43="","Check theme",IF(E43="","Check learning area",IF(F43="","Check learning goal",IF(G43="","Check activity",IF(H43="","Check lead staff",IF(I43="","Check duration",IF(NOT(ISNUMBER(I43)),"Check duration value",IF(OR(I43&lt;Assumptions!$J$6,I43&gt;Assumptions!$J$7),"Review duration",IF(J43="","Check status","Complete")))))))))))))))),"Check entered values"))</f>
        <v/>
      </c>
      <c r="L43" s="19" t="n"/>
    </row>
    <row r="44" ht="36" customHeight="1">
      <c r="A44" s="19" t="n"/>
      <c r="B44" s="20" t="n"/>
      <c r="C44" s="19" t="n"/>
      <c r="D44" s="19" t="n"/>
      <c r="E44" s="19" t="n"/>
      <c r="F44" s="19" t="n"/>
      <c r="G44" s="19" t="n"/>
      <c r="H44" s="19" t="n"/>
      <c r="I44" s="21" t="n"/>
      <c r="J44" s="19" t="n"/>
      <c r="K44" s="23">
        <f>IF(COUNTA(A44:J44)+COUNTA(L44)=0,"",IFERROR(IF(A44="","Check plan ID",IF(COUNTIF($A$5:$A$104,A44)&gt;1,"Duplicate plan ID",IF(B44="","Check week",IF(NOT(ISNUMBER(B44)),"Check week value",IF(OR(B44&lt;Assumptions!$J$4,B44&gt;Assumptions!$J$5),"Review week range",IF(WEEKDAY(B44,2)&lt;&gt;1,"Check week start",IF(C44="","Check room",IF(D44="","Check theme",IF(E44="","Check learning area",IF(F44="","Check learning goal",IF(G44="","Check activity",IF(H44="","Check lead staff",IF(I44="","Check duration",IF(NOT(ISNUMBER(I44)),"Check duration value",IF(OR(I44&lt;Assumptions!$J$6,I44&gt;Assumptions!$J$7),"Review duration",IF(J44="","Check status","Complete")))))))))))))))),"Check entered values"))</f>
        <v/>
      </c>
      <c r="L44" s="19" t="n"/>
    </row>
    <row r="45" ht="36" customHeight="1">
      <c r="A45" s="19" t="n"/>
      <c r="B45" s="20" t="n"/>
      <c r="C45" s="19" t="n"/>
      <c r="D45" s="19" t="n"/>
      <c r="E45" s="19" t="n"/>
      <c r="F45" s="19" t="n"/>
      <c r="G45" s="19" t="n"/>
      <c r="H45" s="19" t="n"/>
      <c r="I45" s="21" t="n"/>
      <c r="J45" s="19" t="n"/>
      <c r="K45" s="22">
        <f>IF(COUNTA(A45:J45)+COUNTA(L45)=0,"",IFERROR(IF(A45="","Check plan ID",IF(COUNTIF($A$5:$A$104,A45)&gt;1,"Duplicate plan ID",IF(B45="","Check week",IF(NOT(ISNUMBER(B45)),"Check week value",IF(OR(B45&lt;Assumptions!$J$4,B45&gt;Assumptions!$J$5),"Review week range",IF(WEEKDAY(B45,2)&lt;&gt;1,"Check week start",IF(C45="","Check room",IF(D45="","Check theme",IF(E45="","Check learning area",IF(F45="","Check learning goal",IF(G45="","Check activity",IF(H45="","Check lead staff",IF(I45="","Check duration",IF(NOT(ISNUMBER(I45)),"Check duration value",IF(OR(I45&lt;Assumptions!$J$6,I45&gt;Assumptions!$J$7),"Review duration",IF(J45="","Check status","Complete")))))))))))))))),"Check entered values"))</f>
        <v/>
      </c>
      <c r="L45" s="19" t="n"/>
    </row>
    <row r="46" ht="36" customHeight="1">
      <c r="A46" s="19" t="n"/>
      <c r="B46" s="20" t="n"/>
      <c r="C46" s="19" t="n"/>
      <c r="D46" s="19" t="n"/>
      <c r="E46" s="19" t="n"/>
      <c r="F46" s="19" t="n"/>
      <c r="G46" s="19" t="n"/>
      <c r="H46" s="19" t="n"/>
      <c r="I46" s="21" t="n"/>
      <c r="J46" s="19" t="n"/>
      <c r="K46" s="23">
        <f>IF(COUNTA(A46:J46)+COUNTA(L46)=0,"",IFERROR(IF(A46="","Check plan ID",IF(COUNTIF($A$5:$A$104,A46)&gt;1,"Duplicate plan ID",IF(B46="","Check week",IF(NOT(ISNUMBER(B46)),"Check week value",IF(OR(B46&lt;Assumptions!$J$4,B46&gt;Assumptions!$J$5),"Review week range",IF(WEEKDAY(B46,2)&lt;&gt;1,"Check week start",IF(C46="","Check room",IF(D46="","Check theme",IF(E46="","Check learning area",IF(F46="","Check learning goal",IF(G46="","Check activity",IF(H46="","Check lead staff",IF(I46="","Check duration",IF(NOT(ISNUMBER(I46)),"Check duration value",IF(OR(I46&lt;Assumptions!$J$6,I46&gt;Assumptions!$J$7),"Review duration",IF(J46="","Check status","Complete")))))))))))))))),"Check entered values"))</f>
        <v/>
      </c>
      <c r="L46" s="19" t="n"/>
    </row>
    <row r="47" ht="36" customHeight="1">
      <c r="A47" s="19" t="n"/>
      <c r="B47" s="20" t="n"/>
      <c r="C47" s="19" t="n"/>
      <c r="D47" s="19" t="n"/>
      <c r="E47" s="19" t="n"/>
      <c r="F47" s="19" t="n"/>
      <c r="G47" s="19" t="n"/>
      <c r="H47" s="19" t="n"/>
      <c r="I47" s="21" t="n"/>
      <c r="J47" s="19" t="n"/>
      <c r="K47" s="22">
        <f>IF(COUNTA(A47:J47)+COUNTA(L47)=0,"",IFERROR(IF(A47="","Check plan ID",IF(COUNTIF($A$5:$A$104,A47)&gt;1,"Duplicate plan ID",IF(B47="","Check week",IF(NOT(ISNUMBER(B47)),"Check week value",IF(OR(B47&lt;Assumptions!$J$4,B47&gt;Assumptions!$J$5),"Review week range",IF(WEEKDAY(B47,2)&lt;&gt;1,"Check week start",IF(C47="","Check room",IF(D47="","Check theme",IF(E47="","Check learning area",IF(F47="","Check learning goal",IF(G47="","Check activity",IF(H47="","Check lead staff",IF(I47="","Check duration",IF(NOT(ISNUMBER(I47)),"Check duration value",IF(OR(I47&lt;Assumptions!$J$6,I47&gt;Assumptions!$J$7),"Review duration",IF(J47="","Check status","Complete")))))))))))))))),"Check entered values"))</f>
        <v/>
      </c>
      <c r="L47" s="19" t="n"/>
    </row>
    <row r="48" ht="36" customHeight="1">
      <c r="A48" s="19" t="n"/>
      <c r="B48" s="20" t="n"/>
      <c r="C48" s="19" t="n"/>
      <c r="D48" s="19" t="n"/>
      <c r="E48" s="19" t="n"/>
      <c r="F48" s="19" t="n"/>
      <c r="G48" s="19" t="n"/>
      <c r="H48" s="19" t="n"/>
      <c r="I48" s="21" t="n"/>
      <c r="J48" s="19" t="n"/>
      <c r="K48" s="23">
        <f>IF(COUNTA(A48:J48)+COUNTA(L48)=0,"",IFERROR(IF(A48="","Check plan ID",IF(COUNTIF($A$5:$A$104,A48)&gt;1,"Duplicate plan ID",IF(B48="","Check week",IF(NOT(ISNUMBER(B48)),"Check week value",IF(OR(B48&lt;Assumptions!$J$4,B48&gt;Assumptions!$J$5),"Review week range",IF(WEEKDAY(B48,2)&lt;&gt;1,"Check week start",IF(C48="","Check room",IF(D48="","Check theme",IF(E48="","Check learning area",IF(F48="","Check learning goal",IF(G48="","Check activity",IF(H48="","Check lead staff",IF(I48="","Check duration",IF(NOT(ISNUMBER(I48)),"Check duration value",IF(OR(I48&lt;Assumptions!$J$6,I48&gt;Assumptions!$J$7),"Review duration",IF(J48="","Check status","Complete")))))))))))))))),"Check entered values"))</f>
        <v/>
      </c>
      <c r="L48" s="19" t="n"/>
    </row>
    <row r="49" ht="36" customHeight="1">
      <c r="A49" s="19" t="n"/>
      <c r="B49" s="20" t="n"/>
      <c r="C49" s="19" t="n"/>
      <c r="D49" s="19" t="n"/>
      <c r="E49" s="19" t="n"/>
      <c r="F49" s="19" t="n"/>
      <c r="G49" s="19" t="n"/>
      <c r="H49" s="19" t="n"/>
      <c r="I49" s="21" t="n"/>
      <c r="J49" s="19" t="n"/>
      <c r="K49" s="22">
        <f>IF(COUNTA(A49:J49)+COUNTA(L49)=0,"",IFERROR(IF(A49="","Check plan ID",IF(COUNTIF($A$5:$A$104,A49)&gt;1,"Duplicate plan ID",IF(B49="","Check week",IF(NOT(ISNUMBER(B49)),"Check week value",IF(OR(B49&lt;Assumptions!$J$4,B49&gt;Assumptions!$J$5),"Review week range",IF(WEEKDAY(B49,2)&lt;&gt;1,"Check week start",IF(C49="","Check room",IF(D49="","Check theme",IF(E49="","Check learning area",IF(F49="","Check learning goal",IF(G49="","Check activity",IF(H49="","Check lead staff",IF(I49="","Check duration",IF(NOT(ISNUMBER(I49)),"Check duration value",IF(OR(I49&lt;Assumptions!$J$6,I49&gt;Assumptions!$J$7),"Review duration",IF(J49="","Check status","Complete")))))))))))))))),"Check entered values"))</f>
        <v/>
      </c>
      <c r="L49" s="19" t="n"/>
    </row>
    <row r="50" ht="36" customHeight="1">
      <c r="A50" s="19" t="n"/>
      <c r="B50" s="20" t="n"/>
      <c r="C50" s="19" t="n"/>
      <c r="D50" s="19" t="n"/>
      <c r="E50" s="19" t="n"/>
      <c r="F50" s="19" t="n"/>
      <c r="G50" s="19" t="n"/>
      <c r="H50" s="19" t="n"/>
      <c r="I50" s="21" t="n"/>
      <c r="J50" s="19" t="n"/>
      <c r="K50" s="23">
        <f>IF(COUNTA(A50:J50)+COUNTA(L50)=0,"",IFERROR(IF(A50="","Check plan ID",IF(COUNTIF($A$5:$A$104,A50)&gt;1,"Duplicate plan ID",IF(B50="","Check week",IF(NOT(ISNUMBER(B50)),"Check week value",IF(OR(B50&lt;Assumptions!$J$4,B50&gt;Assumptions!$J$5),"Review week range",IF(WEEKDAY(B50,2)&lt;&gt;1,"Check week start",IF(C50="","Check room",IF(D50="","Check theme",IF(E50="","Check learning area",IF(F50="","Check learning goal",IF(G50="","Check activity",IF(H50="","Check lead staff",IF(I50="","Check duration",IF(NOT(ISNUMBER(I50)),"Check duration value",IF(OR(I50&lt;Assumptions!$J$6,I50&gt;Assumptions!$J$7),"Review duration",IF(J50="","Check status","Complete")))))))))))))))),"Check entered values"))</f>
        <v/>
      </c>
      <c r="L50" s="19" t="n"/>
    </row>
    <row r="51" ht="36" customHeight="1">
      <c r="A51" s="19" t="n"/>
      <c r="B51" s="20" t="n"/>
      <c r="C51" s="19" t="n"/>
      <c r="D51" s="19" t="n"/>
      <c r="E51" s="19" t="n"/>
      <c r="F51" s="19" t="n"/>
      <c r="G51" s="19" t="n"/>
      <c r="H51" s="19" t="n"/>
      <c r="I51" s="21" t="n"/>
      <c r="J51" s="19" t="n"/>
      <c r="K51" s="22">
        <f>IF(COUNTA(A51:J51)+COUNTA(L51)=0,"",IFERROR(IF(A51="","Check plan ID",IF(COUNTIF($A$5:$A$104,A51)&gt;1,"Duplicate plan ID",IF(B51="","Check week",IF(NOT(ISNUMBER(B51)),"Check week value",IF(OR(B51&lt;Assumptions!$J$4,B51&gt;Assumptions!$J$5),"Review week range",IF(WEEKDAY(B51,2)&lt;&gt;1,"Check week start",IF(C51="","Check room",IF(D51="","Check theme",IF(E51="","Check learning area",IF(F51="","Check learning goal",IF(G51="","Check activity",IF(H51="","Check lead staff",IF(I51="","Check duration",IF(NOT(ISNUMBER(I51)),"Check duration value",IF(OR(I51&lt;Assumptions!$J$6,I51&gt;Assumptions!$J$7),"Review duration",IF(J51="","Check status","Complete")))))))))))))))),"Check entered values"))</f>
        <v/>
      </c>
      <c r="L51" s="19" t="n"/>
    </row>
    <row r="52" ht="36" customHeight="1">
      <c r="A52" s="19" t="n"/>
      <c r="B52" s="20" t="n"/>
      <c r="C52" s="19" t="n"/>
      <c r="D52" s="19" t="n"/>
      <c r="E52" s="19" t="n"/>
      <c r="F52" s="19" t="n"/>
      <c r="G52" s="19" t="n"/>
      <c r="H52" s="19" t="n"/>
      <c r="I52" s="21" t="n"/>
      <c r="J52" s="19" t="n"/>
      <c r="K52" s="23">
        <f>IF(COUNTA(A52:J52)+COUNTA(L52)=0,"",IFERROR(IF(A52="","Check plan ID",IF(COUNTIF($A$5:$A$104,A52)&gt;1,"Duplicate plan ID",IF(B52="","Check week",IF(NOT(ISNUMBER(B52)),"Check week value",IF(OR(B52&lt;Assumptions!$J$4,B52&gt;Assumptions!$J$5),"Review week range",IF(WEEKDAY(B52,2)&lt;&gt;1,"Check week start",IF(C52="","Check room",IF(D52="","Check theme",IF(E52="","Check learning area",IF(F52="","Check learning goal",IF(G52="","Check activity",IF(H52="","Check lead staff",IF(I52="","Check duration",IF(NOT(ISNUMBER(I52)),"Check duration value",IF(OR(I52&lt;Assumptions!$J$6,I52&gt;Assumptions!$J$7),"Review duration",IF(J52="","Check status","Complete")))))))))))))))),"Check entered values"))</f>
        <v/>
      </c>
      <c r="L52" s="19" t="n"/>
    </row>
    <row r="53" ht="36" customHeight="1">
      <c r="A53" s="19" t="n"/>
      <c r="B53" s="20" t="n"/>
      <c r="C53" s="19" t="n"/>
      <c r="D53" s="19" t="n"/>
      <c r="E53" s="19" t="n"/>
      <c r="F53" s="19" t="n"/>
      <c r="G53" s="19" t="n"/>
      <c r="H53" s="19" t="n"/>
      <c r="I53" s="21" t="n"/>
      <c r="J53" s="19" t="n"/>
      <c r="K53" s="22">
        <f>IF(COUNTA(A53:J53)+COUNTA(L53)=0,"",IFERROR(IF(A53="","Check plan ID",IF(COUNTIF($A$5:$A$104,A53)&gt;1,"Duplicate plan ID",IF(B53="","Check week",IF(NOT(ISNUMBER(B53)),"Check week value",IF(OR(B53&lt;Assumptions!$J$4,B53&gt;Assumptions!$J$5),"Review week range",IF(WEEKDAY(B53,2)&lt;&gt;1,"Check week start",IF(C53="","Check room",IF(D53="","Check theme",IF(E53="","Check learning area",IF(F53="","Check learning goal",IF(G53="","Check activity",IF(H53="","Check lead staff",IF(I53="","Check duration",IF(NOT(ISNUMBER(I53)),"Check duration value",IF(OR(I53&lt;Assumptions!$J$6,I53&gt;Assumptions!$J$7),"Review duration",IF(J53="","Check status","Complete")))))))))))))))),"Check entered values"))</f>
        <v/>
      </c>
      <c r="L53" s="19" t="n"/>
    </row>
    <row r="54" ht="36" customHeight="1">
      <c r="A54" s="19" t="n"/>
      <c r="B54" s="20" t="n"/>
      <c r="C54" s="19" t="n"/>
      <c r="D54" s="19" t="n"/>
      <c r="E54" s="19" t="n"/>
      <c r="F54" s="19" t="n"/>
      <c r="G54" s="19" t="n"/>
      <c r="H54" s="19" t="n"/>
      <c r="I54" s="21" t="n"/>
      <c r="J54" s="19" t="n"/>
      <c r="K54" s="23">
        <f>IF(COUNTA(A54:J54)+COUNTA(L54)=0,"",IFERROR(IF(A54="","Check plan ID",IF(COUNTIF($A$5:$A$104,A54)&gt;1,"Duplicate plan ID",IF(B54="","Check week",IF(NOT(ISNUMBER(B54)),"Check week value",IF(OR(B54&lt;Assumptions!$J$4,B54&gt;Assumptions!$J$5),"Review week range",IF(WEEKDAY(B54,2)&lt;&gt;1,"Check week start",IF(C54="","Check room",IF(D54="","Check theme",IF(E54="","Check learning area",IF(F54="","Check learning goal",IF(G54="","Check activity",IF(H54="","Check lead staff",IF(I54="","Check duration",IF(NOT(ISNUMBER(I54)),"Check duration value",IF(OR(I54&lt;Assumptions!$J$6,I54&gt;Assumptions!$J$7),"Review duration",IF(J54="","Check status","Complete")))))))))))))))),"Check entered values"))</f>
        <v/>
      </c>
      <c r="L54" s="19" t="n"/>
    </row>
    <row r="55" ht="36" customHeight="1">
      <c r="A55" s="19" t="n"/>
      <c r="B55" s="20" t="n"/>
      <c r="C55" s="19" t="n"/>
      <c r="D55" s="19" t="n"/>
      <c r="E55" s="19" t="n"/>
      <c r="F55" s="19" t="n"/>
      <c r="G55" s="19" t="n"/>
      <c r="H55" s="19" t="n"/>
      <c r="I55" s="21" t="n"/>
      <c r="J55" s="19" t="n"/>
      <c r="K55" s="22">
        <f>IF(COUNTA(A55:J55)+COUNTA(L55)=0,"",IFERROR(IF(A55="","Check plan ID",IF(COUNTIF($A$5:$A$104,A55)&gt;1,"Duplicate plan ID",IF(B55="","Check week",IF(NOT(ISNUMBER(B55)),"Check week value",IF(OR(B55&lt;Assumptions!$J$4,B55&gt;Assumptions!$J$5),"Review week range",IF(WEEKDAY(B55,2)&lt;&gt;1,"Check week start",IF(C55="","Check room",IF(D55="","Check theme",IF(E55="","Check learning area",IF(F55="","Check learning goal",IF(G55="","Check activity",IF(H55="","Check lead staff",IF(I55="","Check duration",IF(NOT(ISNUMBER(I55)),"Check duration value",IF(OR(I55&lt;Assumptions!$J$6,I55&gt;Assumptions!$J$7),"Review duration",IF(J55="","Check status","Complete")))))))))))))))),"Check entered values"))</f>
        <v/>
      </c>
      <c r="L55" s="19" t="n"/>
    </row>
    <row r="56" ht="36" customHeight="1">
      <c r="A56" s="19" t="n"/>
      <c r="B56" s="20" t="n"/>
      <c r="C56" s="19" t="n"/>
      <c r="D56" s="19" t="n"/>
      <c r="E56" s="19" t="n"/>
      <c r="F56" s="19" t="n"/>
      <c r="G56" s="19" t="n"/>
      <c r="H56" s="19" t="n"/>
      <c r="I56" s="21" t="n"/>
      <c r="J56" s="19" t="n"/>
      <c r="K56" s="23">
        <f>IF(COUNTA(A56:J56)+COUNTA(L56)=0,"",IFERROR(IF(A56="","Check plan ID",IF(COUNTIF($A$5:$A$104,A56)&gt;1,"Duplicate plan ID",IF(B56="","Check week",IF(NOT(ISNUMBER(B56)),"Check week value",IF(OR(B56&lt;Assumptions!$J$4,B56&gt;Assumptions!$J$5),"Review week range",IF(WEEKDAY(B56,2)&lt;&gt;1,"Check week start",IF(C56="","Check room",IF(D56="","Check theme",IF(E56="","Check learning area",IF(F56="","Check learning goal",IF(G56="","Check activity",IF(H56="","Check lead staff",IF(I56="","Check duration",IF(NOT(ISNUMBER(I56)),"Check duration value",IF(OR(I56&lt;Assumptions!$J$6,I56&gt;Assumptions!$J$7),"Review duration",IF(J56="","Check status","Complete")))))))))))))))),"Check entered values"))</f>
        <v/>
      </c>
      <c r="L56" s="19" t="n"/>
    </row>
    <row r="57" ht="36" customHeight="1">
      <c r="A57" s="19" t="n"/>
      <c r="B57" s="20" t="n"/>
      <c r="C57" s="19" t="n"/>
      <c r="D57" s="19" t="n"/>
      <c r="E57" s="19" t="n"/>
      <c r="F57" s="19" t="n"/>
      <c r="G57" s="19" t="n"/>
      <c r="H57" s="19" t="n"/>
      <c r="I57" s="21" t="n"/>
      <c r="J57" s="19" t="n"/>
      <c r="K57" s="22">
        <f>IF(COUNTA(A57:J57)+COUNTA(L57)=0,"",IFERROR(IF(A57="","Check plan ID",IF(COUNTIF($A$5:$A$104,A57)&gt;1,"Duplicate plan ID",IF(B57="","Check week",IF(NOT(ISNUMBER(B57)),"Check week value",IF(OR(B57&lt;Assumptions!$J$4,B57&gt;Assumptions!$J$5),"Review week range",IF(WEEKDAY(B57,2)&lt;&gt;1,"Check week start",IF(C57="","Check room",IF(D57="","Check theme",IF(E57="","Check learning area",IF(F57="","Check learning goal",IF(G57="","Check activity",IF(H57="","Check lead staff",IF(I57="","Check duration",IF(NOT(ISNUMBER(I57)),"Check duration value",IF(OR(I57&lt;Assumptions!$J$6,I57&gt;Assumptions!$J$7),"Review duration",IF(J57="","Check status","Complete")))))))))))))))),"Check entered values"))</f>
        <v/>
      </c>
      <c r="L57" s="19" t="n"/>
    </row>
    <row r="58" ht="36" customHeight="1">
      <c r="A58" s="19" t="n"/>
      <c r="B58" s="20" t="n"/>
      <c r="C58" s="19" t="n"/>
      <c r="D58" s="19" t="n"/>
      <c r="E58" s="19" t="n"/>
      <c r="F58" s="19" t="n"/>
      <c r="G58" s="19" t="n"/>
      <c r="H58" s="19" t="n"/>
      <c r="I58" s="21" t="n"/>
      <c r="J58" s="19" t="n"/>
      <c r="K58" s="23">
        <f>IF(COUNTA(A58:J58)+COUNTA(L58)=0,"",IFERROR(IF(A58="","Check plan ID",IF(COUNTIF($A$5:$A$104,A58)&gt;1,"Duplicate plan ID",IF(B58="","Check week",IF(NOT(ISNUMBER(B58)),"Check week value",IF(OR(B58&lt;Assumptions!$J$4,B58&gt;Assumptions!$J$5),"Review week range",IF(WEEKDAY(B58,2)&lt;&gt;1,"Check week start",IF(C58="","Check room",IF(D58="","Check theme",IF(E58="","Check learning area",IF(F58="","Check learning goal",IF(G58="","Check activity",IF(H58="","Check lead staff",IF(I58="","Check duration",IF(NOT(ISNUMBER(I58)),"Check duration value",IF(OR(I58&lt;Assumptions!$J$6,I58&gt;Assumptions!$J$7),"Review duration",IF(J58="","Check status","Complete")))))))))))))))),"Check entered values"))</f>
        <v/>
      </c>
      <c r="L58" s="19" t="n"/>
    </row>
    <row r="59" ht="36" customHeight="1">
      <c r="A59" s="19" t="n"/>
      <c r="B59" s="20" t="n"/>
      <c r="C59" s="19" t="n"/>
      <c r="D59" s="19" t="n"/>
      <c r="E59" s="19" t="n"/>
      <c r="F59" s="19" t="n"/>
      <c r="G59" s="19" t="n"/>
      <c r="H59" s="19" t="n"/>
      <c r="I59" s="21" t="n"/>
      <c r="J59" s="19" t="n"/>
      <c r="K59" s="22">
        <f>IF(COUNTA(A59:J59)+COUNTA(L59)=0,"",IFERROR(IF(A59="","Check plan ID",IF(COUNTIF($A$5:$A$104,A59)&gt;1,"Duplicate plan ID",IF(B59="","Check week",IF(NOT(ISNUMBER(B59)),"Check week value",IF(OR(B59&lt;Assumptions!$J$4,B59&gt;Assumptions!$J$5),"Review week range",IF(WEEKDAY(B59,2)&lt;&gt;1,"Check week start",IF(C59="","Check room",IF(D59="","Check theme",IF(E59="","Check learning area",IF(F59="","Check learning goal",IF(G59="","Check activity",IF(H59="","Check lead staff",IF(I59="","Check duration",IF(NOT(ISNUMBER(I59)),"Check duration value",IF(OR(I59&lt;Assumptions!$J$6,I59&gt;Assumptions!$J$7),"Review duration",IF(J59="","Check status","Complete")))))))))))))))),"Check entered values"))</f>
        <v/>
      </c>
      <c r="L59" s="19" t="n"/>
    </row>
    <row r="60" ht="36" customHeight="1">
      <c r="A60" s="19" t="n"/>
      <c r="B60" s="20" t="n"/>
      <c r="C60" s="19" t="n"/>
      <c r="D60" s="19" t="n"/>
      <c r="E60" s="19" t="n"/>
      <c r="F60" s="19" t="n"/>
      <c r="G60" s="19" t="n"/>
      <c r="H60" s="19" t="n"/>
      <c r="I60" s="21" t="n"/>
      <c r="J60" s="19" t="n"/>
      <c r="K60" s="23">
        <f>IF(COUNTA(A60:J60)+COUNTA(L60)=0,"",IFERROR(IF(A60="","Check plan ID",IF(COUNTIF($A$5:$A$104,A60)&gt;1,"Duplicate plan ID",IF(B60="","Check week",IF(NOT(ISNUMBER(B60)),"Check week value",IF(OR(B60&lt;Assumptions!$J$4,B60&gt;Assumptions!$J$5),"Review week range",IF(WEEKDAY(B60,2)&lt;&gt;1,"Check week start",IF(C60="","Check room",IF(D60="","Check theme",IF(E60="","Check learning area",IF(F60="","Check learning goal",IF(G60="","Check activity",IF(H60="","Check lead staff",IF(I60="","Check duration",IF(NOT(ISNUMBER(I60)),"Check duration value",IF(OR(I60&lt;Assumptions!$J$6,I60&gt;Assumptions!$J$7),"Review duration",IF(J60="","Check status","Complete")))))))))))))))),"Check entered values"))</f>
        <v/>
      </c>
      <c r="L60" s="19" t="n"/>
    </row>
    <row r="61" ht="36" customHeight="1">
      <c r="A61" s="19" t="n"/>
      <c r="B61" s="20" t="n"/>
      <c r="C61" s="19" t="n"/>
      <c r="D61" s="19" t="n"/>
      <c r="E61" s="19" t="n"/>
      <c r="F61" s="19" t="n"/>
      <c r="G61" s="19" t="n"/>
      <c r="H61" s="19" t="n"/>
      <c r="I61" s="21" t="n"/>
      <c r="J61" s="19" t="n"/>
      <c r="K61" s="22">
        <f>IF(COUNTA(A61:J61)+COUNTA(L61)=0,"",IFERROR(IF(A61="","Check plan ID",IF(COUNTIF($A$5:$A$104,A61)&gt;1,"Duplicate plan ID",IF(B61="","Check week",IF(NOT(ISNUMBER(B61)),"Check week value",IF(OR(B61&lt;Assumptions!$J$4,B61&gt;Assumptions!$J$5),"Review week range",IF(WEEKDAY(B61,2)&lt;&gt;1,"Check week start",IF(C61="","Check room",IF(D61="","Check theme",IF(E61="","Check learning area",IF(F61="","Check learning goal",IF(G61="","Check activity",IF(H61="","Check lead staff",IF(I61="","Check duration",IF(NOT(ISNUMBER(I61)),"Check duration value",IF(OR(I61&lt;Assumptions!$J$6,I61&gt;Assumptions!$J$7),"Review duration",IF(J61="","Check status","Complete")))))))))))))))),"Check entered values"))</f>
        <v/>
      </c>
      <c r="L61" s="19" t="n"/>
    </row>
    <row r="62" ht="36" customHeight="1">
      <c r="A62" s="19" t="n"/>
      <c r="B62" s="20" t="n"/>
      <c r="C62" s="19" t="n"/>
      <c r="D62" s="19" t="n"/>
      <c r="E62" s="19" t="n"/>
      <c r="F62" s="19" t="n"/>
      <c r="G62" s="19" t="n"/>
      <c r="H62" s="19" t="n"/>
      <c r="I62" s="21" t="n"/>
      <c r="J62" s="19" t="n"/>
      <c r="K62" s="23">
        <f>IF(COUNTA(A62:J62)+COUNTA(L62)=0,"",IFERROR(IF(A62="","Check plan ID",IF(COUNTIF($A$5:$A$104,A62)&gt;1,"Duplicate plan ID",IF(B62="","Check week",IF(NOT(ISNUMBER(B62)),"Check week value",IF(OR(B62&lt;Assumptions!$J$4,B62&gt;Assumptions!$J$5),"Review week range",IF(WEEKDAY(B62,2)&lt;&gt;1,"Check week start",IF(C62="","Check room",IF(D62="","Check theme",IF(E62="","Check learning area",IF(F62="","Check learning goal",IF(G62="","Check activity",IF(H62="","Check lead staff",IF(I62="","Check duration",IF(NOT(ISNUMBER(I62)),"Check duration value",IF(OR(I62&lt;Assumptions!$J$6,I62&gt;Assumptions!$J$7),"Review duration",IF(J62="","Check status","Complete")))))))))))))))),"Check entered values"))</f>
        <v/>
      </c>
      <c r="L62" s="19" t="n"/>
    </row>
    <row r="63" ht="36" customHeight="1">
      <c r="A63" s="19" t="n"/>
      <c r="B63" s="20" t="n"/>
      <c r="C63" s="19" t="n"/>
      <c r="D63" s="19" t="n"/>
      <c r="E63" s="19" t="n"/>
      <c r="F63" s="19" t="n"/>
      <c r="G63" s="19" t="n"/>
      <c r="H63" s="19" t="n"/>
      <c r="I63" s="21" t="n"/>
      <c r="J63" s="19" t="n"/>
      <c r="K63" s="22">
        <f>IF(COUNTA(A63:J63)+COUNTA(L63)=0,"",IFERROR(IF(A63="","Check plan ID",IF(COUNTIF($A$5:$A$104,A63)&gt;1,"Duplicate plan ID",IF(B63="","Check week",IF(NOT(ISNUMBER(B63)),"Check week value",IF(OR(B63&lt;Assumptions!$J$4,B63&gt;Assumptions!$J$5),"Review week range",IF(WEEKDAY(B63,2)&lt;&gt;1,"Check week start",IF(C63="","Check room",IF(D63="","Check theme",IF(E63="","Check learning area",IF(F63="","Check learning goal",IF(G63="","Check activity",IF(H63="","Check lead staff",IF(I63="","Check duration",IF(NOT(ISNUMBER(I63)),"Check duration value",IF(OR(I63&lt;Assumptions!$J$6,I63&gt;Assumptions!$J$7),"Review duration",IF(J63="","Check status","Complete")))))))))))))))),"Check entered values"))</f>
        <v/>
      </c>
      <c r="L63" s="19" t="n"/>
    </row>
    <row r="64" ht="36" customHeight="1">
      <c r="A64" s="19" t="n"/>
      <c r="B64" s="20" t="n"/>
      <c r="C64" s="19" t="n"/>
      <c r="D64" s="19" t="n"/>
      <c r="E64" s="19" t="n"/>
      <c r="F64" s="19" t="n"/>
      <c r="G64" s="19" t="n"/>
      <c r="H64" s="19" t="n"/>
      <c r="I64" s="21" t="n"/>
      <c r="J64" s="19" t="n"/>
      <c r="K64" s="23">
        <f>IF(COUNTA(A64:J64)+COUNTA(L64)=0,"",IFERROR(IF(A64="","Check plan ID",IF(COUNTIF($A$5:$A$104,A64)&gt;1,"Duplicate plan ID",IF(B64="","Check week",IF(NOT(ISNUMBER(B64)),"Check week value",IF(OR(B64&lt;Assumptions!$J$4,B64&gt;Assumptions!$J$5),"Review week range",IF(WEEKDAY(B64,2)&lt;&gt;1,"Check week start",IF(C64="","Check room",IF(D64="","Check theme",IF(E64="","Check learning area",IF(F64="","Check learning goal",IF(G64="","Check activity",IF(H64="","Check lead staff",IF(I64="","Check duration",IF(NOT(ISNUMBER(I64)),"Check duration value",IF(OR(I64&lt;Assumptions!$J$6,I64&gt;Assumptions!$J$7),"Review duration",IF(J64="","Check status","Complete")))))))))))))))),"Check entered values"))</f>
        <v/>
      </c>
      <c r="L64" s="19" t="n"/>
    </row>
    <row r="65" ht="36" customHeight="1">
      <c r="A65" s="19" t="n"/>
      <c r="B65" s="20" t="n"/>
      <c r="C65" s="19" t="n"/>
      <c r="D65" s="19" t="n"/>
      <c r="E65" s="19" t="n"/>
      <c r="F65" s="19" t="n"/>
      <c r="G65" s="19" t="n"/>
      <c r="H65" s="19" t="n"/>
      <c r="I65" s="21" t="n"/>
      <c r="J65" s="19" t="n"/>
      <c r="K65" s="22">
        <f>IF(COUNTA(A65:J65)+COUNTA(L65)=0,"",IFERROR(IF(A65="","Check plan ID",IF(COUNTIF($A$5:$A$104,A65)&gt;1,"Duplicate plan ID",IF(B65="","Check week",IF(NOT(ISNUMBER(B65)),"Check week value",IF(OR(B65&lt;Assumptions!$J$4,B65&gt;Assumptions!$J$5),"Review week range",IF(WEEKDAY(B65,2)&lt;&gt;1,"Check week start",IF(C65="","Check room",IF(D65="","Check theme",IF(E65="","Check learning area",IF(F65="","Check learning goal",IF(G65="","Check activity",IF(H65="","Check lead staff",IF(I65="","Check duration",IF(NOT(ISNUMBER(I65)),"Check duration value",IF(OR(I65&lt;Assumptions!$J$6,I65&gt;Assumptions!$J$7),"Review duration",IF(J65="","Check status","Complete")))))))))))))))),"Check entered values"))</f>
        <v/>
      </c>
      <c r="L65" s="19" t="n"/>
    </row>
    <row r="66" ht="36" customHeight="1">
      <c r="A66" s="19" t="n"/>
      <c r="B66" s="20" t="n"/>
      <c r="C66" s="19" t="n"/>
      <c r="D66" s="19" t="n"/>
      <c r="E66" s="19" t="n"/>
      <c r="F66" s="19" t="n"/>
      <c r="G66" s="19" t="n"/>
      <c r="H66" s="19" t="n"/>
      <c r="I66" s="21" t="n"/>
      <c r="J66" s="19" t="n"/>
      <c r="K66" s="23">
        <f>IF(COUNTA(A66:J66)+COUNTA(L66)=0,"",IFERROR(IF(A66="","Check plan ID",IF(COUNTIF($A$5:$A$104,A66)&gt;1,"Duplicate plan ID",IF(B66="","Check week",IF(NOT(ISNUMBER(B66)),"Check week value",IF(OR(B66&lt;Assumptions!$J$4,B66&gt;Assumptions!$J$5),"Review week range",IF(WEEKDAY(B66,2)&lt;&gt;1,"Check week start",IF(C66="","Check room",IF(D66="","Check theme",IF(E66="","Check learning area",IF(F66="","Check learning goal",IF(G66="","Check activity",IF(H66="","Check lead staff",IF(I66="","Check duration",IF(NOT(ISNUMBER(I66)),"Check duration value",IF(OR(I66&lt;Assumptions!$J$6,I66&gt;Assumptions!$J$7),"Review duration",IF(J66="","Check status","Complete")))))))))))))))),"Check entered values"))</f>
        <v/>
      </c>
      <c r="L66" s="19" t="n"/>
    </row>
    <row r="67" ht="36" customHeight="1">
      <c r="A67" s="19" t="n"/>
      <c r="B67" s="20" t="n"/>
      <c r="C67" s="19" t="n"/>
      <c r="D67" s="19" t="n"/>
      <c r="E67" s="19" t="n"/>
      <c r="F67" s="19" t="n"/>
      <c r="G67" s="19" t="n"/>
      <c r="H67" s="19" t="n"/>
      <c r="I67" s="21" t="n"/>
      <c r="J67" s="19" t="n"/>
      <c r="K67" s="22">
        <f>IF(COUNTA(A67:J67)+COUNTA(L67)=0,"",IFERROR(IF(A67="","Check plan ID",IF(COUNTIF($A$5:$A$104,A67)&gt;1,"Duplicate plan ID",IF(B67="","Check week",IF(NOT(ISNUMBER(B67)),"Check week value",IF(OR(B67&lt;Assumptions!$J$4,B67&gt;Assumptions!$J$5),"Review week range",IF(WEEKDAY(B67,2)&lt;&gt;1,"Check week start",IF(C67="","Check room",IF(D67="","Check theme",IF(E67="","Check learning area",IF(F67="","Check learning goal",IF(G67="","Check activity",IF(H67="","Check lead staff",IF(I67="","Check duration",IF(NOT(ISNUMBER(I67)),"Check duration value",IF(OR(I67&lt;Assumptions!$J$6,I67&gt;Assumptions!$J$7),"Review duration",IF(J67="","Check status","Complete")))))))))))))))),"Check entered values"))</f>
        <v/>
      </c>
      <c r="L67" s="19" t="n"/>
    </row>
    <row r="68" ht="36" customHeight="1">
      <c r="A68" s="19" t="n"/>
      <c r="B68" s="20" t="n"/>
      <c r="C68" s="19" t="n"/>
      <c r="D68" s="19" t="n"/>
      <c r="E68" s="19" t="n"/>
      <c r="F68" s="19" t="n"/>
      <c r="G68" s="19" t="n"/>
      <c r="H68" s="19" t="n"/>
      <c r="I68" s="21" t="n"/>
      <c r="J68" s="19" t="n"/>
      <c r="K68" s="23">
        <f>IF(COUNTA(A68:J68)+COUNTA(L68)=0,"",IFERROR(IF(A68="","Check plan ID",IF(COUNTIF($A$5:$A$104,A68)&gt;1,"Duplicate plan ID",IF(B68="","Check week",IF(NOT(ISNUMBER(B68)),"Check week value",IF(OR(B68&lt;Assumptions!$J$4,B68&gt;Assumptions!$J$5),"Review week range",IF(WEEKDAY(B68,2)&lt;&gt;1,"Check week start",IF(C68="","Check room",IF(D68="","Check theme",IF(E68="","Check learning area",IF(F68="","Check learning goal",IF(G68="","Check activity",IF(H68="","Check lead staff",IF(I68="","Check duration",IF(NOT(ISNUMBER(I68)),"Check duration value",IF(OR(I68&lt;Assumptions!$J$6,I68&gt;Assumptions!$J$7),"Review duration",IF(J68="","Check status","Complete")))))))))))))))),"Check entered values"))</f>
        <v/>
      </c>
      <c r="L68" s="19" t="n"/>
    </row>
    <row r="69" ht="36" customHeight="1">
      <c r="A69" s="19" t="n"/>
      <c r="B69" s="20" t="n"/>
      <c r="C69" s="19" t="n"/>
      <c r="D69" s="19" t="n"/>
      <c r="E69" s="19" t="n"/>
      <c r="F69" s="19" t="n"/>
      <c r="G69" s="19" t="n"/>
      <c r="H69" s="19" t="n"/>
      <c r="I69" s="21" t="n"/>
      <c r="J69" s="19" t="n"/>
      <c r="K69" s="22">
        <f>IF(COUNTA(A69:J69)+COUNTA(L69)=0,"",IFERROR(IF(A69="","Check plan ID",IF(COUNTIF($A$5:$A$104,A69)&gt;1,"Duplicate plan ID",IF(B69="","Check week",IF(NOT(ISNUMBER(B69)),"Check week value",IF(OR(B69&lt;Assumptions!$J$4,B69&gt;Assumptions!$J$5),"Review week range",IF(WEEKDAY(B69,2)&lt;&gt;1,"Check week start",IF(C69="","Check room",IF(D69="","Check theme",IF(E69="","Check learning area",IF(F69="","Check learning goal",IF(G69="","Check activity",IF(H69="","Check lead staff",IF(I69="","Check duration",IF(NOT(ISNUMBER(I69)),"Check duration value",IF(OR(I69&lt;Assumptions!$J$6,I69&gt;Assumptions!$J$7),"Review duration",IF(J69="","Check status","Complete")))))))))))))))),"Check entered values"))</f>
        <v/>
      </c>
      <c r="L69" s="19" t="n"/>
    </row>
    <row r="70" ht="36" customHeight="1">
      <c r="A70" s="19" t="n"/>
      <c r="B70" s="20" t="n"/>
      <c r="C70" s="19" t="n"/>
      <c r="D70" s="19" t="n"/>
      <c r="E70" s="19" t="n"/>
      <c r="F70" s="19" t="n"/>
      <c r="G70" s="19" t="n"/>
      <c r="H70" s="19" t="n"/>
      <c r="I70" s="21" t="n"/>
      <c r="J70" s="19" t="n"/>
      <c r="K70" s="23">
        <f>IF(COUNTA(A70:J70)+COUNTA(L70)=0,"",IFERROR(IF(A70="","Check plan ID",IF(COUNTIF($A$5:$A$104,A70)&gt;1,"Duplicate plan ID",IF(B70="","Check week",IF(NOT(ISNUMBER(B70)),"Check week value",IF(OR(B70&lt;Assumptions!$J$4,B70&gt;Assumptions!$J$5),"Review week range",IF(WEEKDAY(B70,2)&lt;&gt;1,"Check week start",IF(C70="","Check room",IF(D70="","Check theme",IF(E70="","Check learning area",IF(F70="","Check learning goal",IF(G70="","Check activity",IF(H70="","Check lead staff",IF(I70="","Check duration",IF(NOT(ISNUMBER(I70)),"Check duration value",IF(OR(I70&lt;Assumptions!$J$6,I70&gt;Assumptions!$J$7),"Review duration",IF(J70="","Check status","Complete")))))))))))))))),"Check entered values"))</f>
        <v/>
      </c>
      <c r="L70" s="19" t="n"/>
    </row>
    <row r="71" ht="36" customHeight="1">
      <c r="A71" s="19" t="n"/>
      <c r="B71" s="20" t="n"/>
      <c r="C71" s="19" t="n"/>
      <c r="D71" s="19" t="n"/>
      <c r="E71" s="19" t="n"/>
      <c r="F71" s="19" t="n"/>
      <c r="G71" s="19" t="n"/>
      <c r="H71" s="19" t="n"/>
      <c r="I71" s="21" t="n"/>
      <c r="J71" s="19" t="n"/>
      <c r="K71" s="22">
        <f>IF(COUNTA(A71:J71)+COUNTA(L71)=0,"",IFERROR(IF(A71="","Check plan ID",IF(COUNTIF($A$5:$A$104,A71)&gt;1,"Duplicate plan ID",IF(B71="","Check week",IF(NOT(ISNUMBER(B71)),"Check week value",IF(OR(B71&lt;Assumptions!$J$4,B71&gt;Assumptions!$J$5),"Review week range",IF(WEEKDAY(B71,2)&lt;&gt;1,"Check week start",IF(C71="","Check room",IF(D71="","Check theme",IF(E71="","Check learning area",IF(F71="","Check learning goal",IF(G71="","Check activity",IF(H71="","Check lead staff",IF(I71="","Check duration",IF(NOT(ISNUMBER(I71)),"Check duration value",IF(OR(I71&lt;Assumptions!$J$6,I71&gt;Assumptions!$J$7),"Review duration",IF(J71="","Check status","Complete")))))))))))))))),"Check entered values"))</f>
        <v/>
      </c>
      <c r="L71" s="19" t="n"/>
    </row>
    <row r="72" ht="36" customHeight="1">
      <c r="A72" s="19" t="n"/>
      <c r="B72" s="20" t="n"/>
      <c r="C72" s="19" t="n"/>
      <c r="D72" s="19" t="n"/>
      <c r="E72" s="19" t="n"/>
      <c r="F72" s="19" t="n"/>
      <c r="G72" s="19" t="n"/>
      <c r="H72" s="19" t="n"/>
      <c r="I72" s="21" t="n"/>
      <c r="J72" s="19" t="n"/>
      <c r="K72" s="23">
        <f>IF(COUNTA(A72:J72)+COUNTA(L72)=0,"",IFERROR(IF(A72="","Check plan ID",IF(COUNTIF($A$5:$A$104,A72)&gt;1,"Duplicate plan ID",IF(B72="","Check week",IF(NOT(ISNUMBER(B72)),"Check week value",IF(OR(B72&lt;Assumptions!$J$4,B72&gt;Assumptions!$J$5),"Review week range",IF(WEEKDAY(B72,2)&lt;&gt;1,"Check week start",IF(C72="","Check room",IF(D72="","Check theme",IF(E72="","Check learning area",IF(F72="","Check learning goal",IF(G72="","Check activity",IF(H72="","Check lead staff",IF(I72="","Check duration",IF(NOT(ISNUMBER(I72)),"Check duration value",IF(OR(I72&lt;Assumptions!$J$6,I72&gt;Assumptions!$J$7),"Review duration",IF(J72="","Check status","Complete")))))))))))))))),"Check entered values"))</f>
        <v/>
      </c>
      <c r="L72" s="19" t="n"/>
    </row>
    <row r="73" ht="36" customHeight="1">
      <c r="A73" s="19" t="n"/>
      <c r="B73" s="20" t="n"/>
      <c r="C73" s="19" t="n"/>
      <c r="D73" s="19" t="n"/>
      <c r="E73" s="19" t="n"/>
      <c r="F73" s="19" t="n"/>
      <c r="G73" s="19" t="n"/>
      <c r="H73" s="19" t="n"/>
      <c r="I73" s="21" t="n"/>
      <c r="J73" s="19" t="n"/>
      <c r="K73" s="22">
        <f>IF(COUNTA(A73:J73)+COUNTA(L73)=0,"",IFERROR(IF(A73="","Check plan ID",IF(COUNTIF($A$5:$A$104,A73)&gt;1,"Duplicate plan ID",IF(B73="","Check week",IF(NOT(ISNUMBER(B73)),"Check week value",IF(OR(B73&lt;Assumptions!$J$4,B73&gt;Assumptions!$J$5),"Review week range",IF(WEEKDAY(B73,2)&lt;&gt;1,"Check week start",IF(C73="","Check room",IF(D73="","Check theme",IF(E73="","Check learning area",IF(F73="","Check learning goal",IF(G73="","Check activity",IF(H73="","Check lead staff",IF(I73="","Check duration",IF(NOT(ISNUMBER(I73)),"Check duration value",IF(OR(I73&lt;Assumptions!$J$6,I73&gt;Assumptions!$J$7),"Review duration",IF(J73="","Check status","Complete")))))))))))))))),"Check entered values"))</f>
        <v/>
      </c>
      <c r="L73" s="19" t="n"/>
    </row>
    <row r="74" ht="36" customHeight="1">
      <c r="A74" s="19" t="n"/>
      <c r="B74" s="20" t="n"/>
      <c r="C74" s="19" t="n"/>
      <c r="D74" s="19" t="n"/>
      <c r="E74" s="19" t="n"/>
      <c r="F74" s="19" t="n"/>
      <c r="G74" s="19" t="n"/>
      <c r="H74" s="19" t="n"/>
      <c r="I74" s="21" t="n"/>
      <c r="J74" s="19" t="n"/>
      <c r="K74" s="23">
        <f>IF(COUNTA(A74:J74)+COUNTA(L74)=0,"",IFERROR(IF(A74="","Check plan ID",IF(COUNTIF($A$5:$A$104,A74)&gt;1,"Duplicate plan ID",IF(B74="","Check week",IF(NOT(ISNUMBER(B74)),"Check week value",IF(OR(B74&lt;Assumptions!$J$4,B74&gt;Assumptions!$J$5),"Review week range",IF(WEEKDAY(B74,2)&lt;&gt;1,"Check week start",IF(C74="","Check room",IF(D74="","Check theme",IF(E74="","Check learning area",IF(F74="","Check learning goal",IF(G74="","Check activity",IF(H74="","Check lead staff",IF(I74="","Check duration",IF(NOT(ISNUMBER(I74)),"Check duration value",IF(OR(I74&lt;Assumptions!$J$6,I74&gt;Assumptions!$J$7),"Review duration",IF(J74="","Check status","Complete")))))))))))))))),"Check entered values"))</f>
        <v/>
      </c>
      <c r="L74" s="19" t="n"/>
    </row>
    <row r="75" ht="36" customHeight="1">
      <c r="A75" s="19" t="n"/>
      <c r="B75" s="20" t="n"/>
      <c r="C75" s="19" t="n"/>
      <c r="D75" s="19" t="n"/>
      <c r="E75" s="19" t="n"/>
      <c r="F75" s="19" t="n"/>
      <c r="G75" s="19" t="n"/>
      <c r="H75" s="19" t="n"/>
      <c r="I75" s="21" t="n"/>
      <c r="J75" s="19" t="n"/>
      <c r="K75" s="22">
        <f>IF(COUNTA(A75:J75)+COUNTA(L75)=0,"",IFERROR(IF(A75="","Check plan ID",IF(COUNTIF($A$5:$A$104,A75)&gt;1,"Duplicate plan ID",IF(B75="","Check week",IF(NOT(ISNUMBER(B75)),"Check week value",IF(OR(B75&lt;Assumptions!$J$4,B75&gt;Assumptions!$J$5),"Review week range",IF(WEEKDAY(B75,2)&lt;&gt;1,"Check week start",IF(C75="","Check room",IF(D75="","Check theme",IF(E75="","Check learning area",IF(F75="","Check learning goal",IF(G75="","Check activity",IF(H75="","Check lead staff",IF(I75="","Check duration",IF(NOT(ISNUMBER(I75)),"Check duration value",IF(OR(I75&lt;Assumptions!$J$6,I75&gt;Assumptions!$J$7),"Review duration",IF(J75="","Check status","Complete")))))))))))))))),"Check entered values"))</f>
        <v/>
      </c>
      <c r="L75" s="19" t="n"/>
    </row>
    <row r="76" ht="36" customHeight="1">
      <c r="A76" s="19" t="n"/>
      <c r="B76" s="20" t="n"/>
      <c r="C76" s="19" t="n"/>
      <c r="D76" s="19" t="n"/>
      <c r="E76" s="19" t="n"/>
      <c r="F76" s="19" t="n"/>
      <c r="G76" s="19" t="n"/>
      <c r="H76" s="19" t="n"/>
      <c r="I76" s="21" t="n"/>
      <c r="J76" s="19" t="n"/>
      <c r="K76" s="23">
        <f>IF(COUNTA(A76:J76)+COUNTA(L76)=0,"",IFERROR(IF(A76="","Check plan ID",IF(COUNTIF($A$5:$A$104,A76)&gt;1,"Duplicate plan ID",IF(B76="","Check week",IF(NOT(ISNUMBER(B76)),"Check week value",IF(OR(B76&lt;Assumptions!$J$4,B76&gt;Assumptions!$J$5),"Review week range",IF(WEEKDAY(B76,2)&lt;&gt;1,"Check week start",IF(C76="","Check room",IF(D76="","Check theme",IF(E76="","Check learning area",IF(F76="","Check learning goal",IF(G76="","Check activity",IF(H76="","Check lead staff",IF(I76="","Check duration",IF(NOT(ISNUMBER(I76)),"Check duration value",IF(OR(I76&lt;Assumptions!$J$6,I76&gt;Assumptions!$J$7),"Review duration",IF(J76="","Check status","Complete")))))))))))))))),"Check entered values"))</f>
        <v/>
      </c>
      <c r="L76" s="19" t="n"/>
    </row>
    <row r="77" ht="36" customHeight="1">
      <c r="A77" s="19" t="n"/>
      <c r="B77" s="20" t="n"/>
      <c r="C77" s="19" t="n"/>
      <c r="D77" s="19" t="n"/>
      <c r="E77" s="19" t="n"/>
      <c r="F77" s="19" t="n"/>
      <c r="G77" s="19" t="n"/>
      <c r="H77" s="19" t="n"/>
      <c r="I77" s="21" t="n"/>
      <c r="J77" s="19" t="n"/>
      <c r="K77" s="22">
        <f>IF(COUNTA(A77:J77)+COUNTA(L77)=0,"",IFERROR(IF(A77="","Check plan ID",IF(COUNTIF($A$5:$A$104,A77)&gt;1,"Duplicate plan ID",IF(B77="","Check week",IF(NOT(ISNUMBER(B77)),"Check week value",IF(OR(B77&lt;Assumptions!$J$4,B77&gt;Assumptions!$J$5),"Review week range",IF(WEEKDAY(B77,2)&lt;&gt;1,"Check week start",IF(C77="","Check room",IF(D77="","Check theme",IF(E77="","Check learning area",IF(F77="","Check learning goal",IF(G77="","Check activity",IF(H77="","Check lead staff",IF(I77="","Check duration",IF(NOT(ISNUMBER(I77)),"Check duration value",IF(OR(I77&lt;Assumptions!$J$6,I77&gt;Assumptions!$J$7),"Review duration",IF(J77="","Check status","Complete")))))))))))))))),"Check entered values"))</f>
        <v/>
      </c>
      <c r="L77" s="19" t="n"/>
    </row>
    <row r="78" ht="36" customHeight="1">
      <c r="A78" s="19" t="n"/>
      <c r="B78" s="20" t="n"/>
      <c r="C78" s="19" t="n"/>
      <c r="D78" s="19" t="n"/>
      <c r="E78" s="19" t="n"/>
      <c r="F78" s="19" t="n"/>
      <c r="G78" s="19" t="n"/>
      <c r="H78" s="19" t="n"/>
      <c r="I78" s="21" t="n"/>
      <c r="J78" s="19" t="n"/>
      <c r="K78" s="23">
        <f>IF(COUNTA(A78:J78)+COUNTA(L78)=0,"",IFERROR(IF(A78="","Check plan ID",IF(COUNTIF($A$5:$A$104,A78)&gt;1,"Duplicate plan ID",IF(B78="","Check week",IF(NOT(ISNUMBER(B78)),"Check week value",IF(OR(B78&lt;Assumptions!$J$4,B78&gt;Assumptions!$J$5),"Review week range",IF(WEEKDAY(B78,2)&lt;&gt;1,"Check week start",IF(C78="","Check room",IF(D78="","Check theme",IF(E78="","Check learning area",IF(F78="","Check learning goal",IF(G78="","Check activity",IF(H78="","Check lead staff",IF(I78="","Check duration",IF(NOT(ISNUMBER(I78)),"Check duration value",IF(OR(I78&lt;Assumptions!$J$6,I78&gt;Assumptions!$J$7),"Review duration",IF(J78="","Check status","Complete")))))))))))))))),"Check entered values"))</f>
        <v/>
      </c>
      <c r="L78" s="19" t="n"/>
    </row>
    <row r="79" ht="36" customHeight="1">
      <c r="A79" s="19" t="n"/>
      <c r="B79" s="20" t="n"/>
      <c r="C79" s="19" t="n"/>
      <c r="D79" s="19" t="n"/>
      <c r="E79" s="19" t="n"/>
      <c r="F79" s="19" t="n"/>
      <c r="G79" s="19" t="n"/>
      <c r="H79" s="19" t="n"/>
      <c r="I79" s="21" t="n"/>
      <c r="J79" s="19" t="n"/>
      <c r="K79" s="22">
        <f>IF(COUNTA(A79:J79)+COUNTA(L79)=0,"",IFERROR(IF(A79="","Check plan ID",IF(COUNTIF($A$5:$A$104,A79)&gt;1,"Duplicate plan ID",IF(B79="","Check week",IF(NOT(ISNUMBER(B79)),"Check week value",IF(OR(B79&lt;Assumptions!$J$4,B79&gt;Assumptions!$J$5),"Review week range",IF(WEEKDAY(B79,2)&lt;&gt;1,"Check week start",IF(C79="","Check room",IF(D79="","Check theme",IF(E79="","Check learning area",IF(F79="","Check learning goal",IF(G79="","Check activity",IF(H79="","Check lead staff",IF(I79="","Check duration",IF(NOT(ISNUMBER(I79)),"Check duration value",IF(OR(I79&lt;Assumptions!$J$6,I79&gt;Assumptions!$J$7),"Review duration",IF(J79="","Check status","Complete")))))))))))))))),"Check entered values"))</f>
        <v/>
      </c>
      <c r="L79" s="19" t="n"/>
    </row>
    <row r="80" ht="36" customHeight="1">
      <c r="A80" s="19" t="n"/>
      <c r="B80" s="20" t="n"/>
      <c r="C80" s="19" t="n"/>
      <c r="D80" s="19" t="n"/>
      <c r="E80" s="19" t="n"/>
      <c r="F80" s="19" t="n"/>
      <c r="G80" s="19" t="n"/>
      <c r="H80" s="19" t="n"/>
      <c r="I80" s="21" t="n"/>
      <c r="J80" s="19" t="n"/>
      <c r="K80" s="23">
        <f>IF(COUNTA(A80:J80)+COUNTA(L80)=0,"",IFERROR(IF(A80="","Check plan ID",IF(COUNTIF($A$5:$A$104,A80)&gt;1,"Duplicate plan ID",IF(B80="","Check week",IF(NOT(ISNUMBER(B80)),"Check week value",IF(OR(B80&lt;Assumptions!$J$4,B80&gt;Assumptions!$J$5),"Review week range",IF(WEEKDAY(B80,2)&lt;&gt;1,"Check week start",IF(C80="","Check room",IF(D80="","Check theme",IF(E80="","Check learning area",IF(F80="","Check learning goal",IF(G80="","Check activity",IF(H80="","Check lead staff",IF(I80="","Check duration",IF(NOT(ISNUMBER(I80)),"Check duration value",IF(OR(I80&lt;Assumptions!$J$6,I80&gt;Assumptions!$J$7),"Review duration",IF(J80="","Check status","Complete")))))))))))))))),"Check entered values"))</f>
        <v/>
      </c>
      <c r="L80" s="19" t="n"/>
    </row>
    <row r="81" ht="36" customHeight="1">
      <c r="A81" s="19" t="n"/>
      <c r="B81" s="20" t="n"/>
      <c r="C81" s="19" t="n"/>
      <c r="D81" s="19" t="n"/>
      <c r="E81" s="19" t="n"/>
      <c r="F81" s="19" t="n"/>
      <c r="G81" s="19" t="n"/>
      <c r="H81" s="19" t="n"/>
      <c r="I81" s="21" t="n"/>
      <c r="J81" s="19" t="n"/>
      <c r="K81" s="22">
        <f>IF(COUNTA(A81:J81)+COUNTA(L81)=0,"",IFERROR(IF(A81="","Check plan ID",IF(COUNTIF($A$5:$A$104,A81)&gt;1,"Duplicate plan ID",IF(B81="","Check week",IF(NOT(ISNUMBER(B81)),"Check week value",IF(OR(B81&lt;Assumptions!$J$4,B81&gt;Assumptions!$J$5),"Review week range",IF(WEEKDAY(B81,2)&lt;&gt;1,"Check week start",IF(C81="","Check room",IF(D81="","Check theme",IF(E81="","Check learning area",IF(F81="","Check learning goal",IF(G81="","Check activity",IF(H81="","Check lead staff",IF(I81="","Check duration",IF(NOT(ISNUMBER(I81)),"Check duration value",IF(OR(I81&lt;Assumptions!$J$6,I81&gt;Assumptions!$J$7),"Review duration",IF(J81="","Check status","Complete")))))))))))))))),"Check entered values"))</f>
        <v/>
      </c>
      <c r="L81" s="19" t="n"/>
    </row>
    <row r="82" ht="36" customHeight="1">
      <c r="A82" s="19" t="n"/>
      <c r="B82" s="20" t="n"/>
      <c r="C82" s="19" t="n"/>
      <c r="D82" s="19" t="n"/>
      <c r="E82" s="19" t="n"/>
      <c r="F82" s="19" t="n"/>
      <c r="G82" s="19" t="n"/>
      <c r="H82" s="19" t="n"/>
      <c r="I82" s="21" t="n"/>
      <c r="J82" s="19" t="n"/>
      <c r="K82" s="23">
        <f>IF(COUNTA(A82:J82)+COUNTA(L82)=0,"",IFERROR(IF(A82="","Check plan ID",IF(COUNTIF($A$5:$A$104,A82)&gt;1,"Duplicate plan ID",IF(B82="","Check week",IF(NOT(ISNUMBER(B82)),"Check week value",IF(OR(B82&lt;Assumptions!$J$4,B82&gt;Assumptions!$J$5),"Review week range",IF(WEEKDAY(B82,2)&lt;&gt;1,"Check week start",IF(C82="","Check room",IF(D82="","Check theme",IF(E82="","Check learning area",IF(F82="","Check learning goal",IF(G82="","Check activity",IF(H82="","Check lead staff",IF(I82="","Check duration",IF(NOT(ISNUMBER(I82)),"Check duration value",IF(OR(I82&lt;Assumptions!$J$6,I82&gt;Assumptions!$J$7),"Review duration",IF(J82="","Check status","Complete")))))))))))))))),"Check entered values"))</f>
        <v/>
      </c>
      <c r="L82" s="19" t="n"/>
    </row>
    <row r="83" ht="36" customHeight="1">
      <c r="A83" s="19" t="n"/>
      <c r="B83" s="20" t="n"/>
      <c r="C83" s="19" t="n"/>
      <c r="D83" s="19" t="n"/>
      <c r="E83" s="19" t="n"/>
      <c r="F83" s="19" t="n"/>
      <c r="G83" s="19" t="n"/>
      <c r="H83" s="19" t="n"/>
      <c r="I83" s="21" t="n"/>
      <c r="J83" s="19" t="n"/>
      <c r="K83" s="22">
        <f>IF(COUNTA(A83:J83)+COUNTA(L83)=0,"",IFERROR(IF(A83="","Check plan ID",IF(COUNTIF($A$5:$A$104,A83)&gt;1,"Duplicate plan ID",IF(B83="","Check week",IF(NOT(ISNUMBER(B83)),"Check week value",IF(OR(B83&lt;Assumptions!$J$4,B83&gt;Assumptions!$J$5),"Review week range",IF(WEEKDAY(B83,2)&lt;&gt;1,"Check week start",IF(C83="","Check room",IF(D83="","Check theme",IF(E83="","Check learning area",IF(F83="","Check learning goal",IF(G83="","Check activity",IF(H83="","Check lead staff",IF(I83="","Check duration",IF(NOT(ISNUMBER(I83)),"Check duration value",IF(OR(I83&lt;Assumptions!$J$6,I83&gt;Assumptions!$J$7),"Review duration",IF(J83="","Check status","Complete")))))))))))))))),"Check entered values"))</f>
        <v/>
      </c>
      <c r="L83" s="19" t="n"/>
    </row>
    <row r="84" ht="36" customHeight="1">
      <c r="A84" s="19" t="n"/>
      <c r="B84" s="20" t="n"/>
      <c r="C84" s="19" t="n"/>
      <c r="D84" s="19" t="n"/>
      <c r="E84" s="19" t="n"/>
      <c r="F84" s="19" t="n"/>
      <c r="G84" s="19" t="n"/>
      <c r="H84" s="19" t="n"/>
      <c r="I84" s="21" t="n"/>
      <c r="J84" s="19" t="n"/>
      <c r="K84" s="23">
        <f>IF(COUNTA(A84:J84)+COUNTA(L84)=0,"",IFERROR(IF(A84="","Check plan ID",IF(COUNTIF($A$5:$A$104,A84)&gt;1,"Duplicate plan ID",IF(B84="","Check week",IF(NOT(ISNUMBER(B84)),"Check week value",IF(OR(B84&lt;Assumptions!$J$4,B84&gt;Assumptions!$J$5),"Review week range",IF(WEEKDAY(B84,2)&lt;&gt;1,"Check week start",IF(C84="","Check room",IF(D84="","Check theme",IF(E84="","Check learning area",IF(F84="","Check learning goal",IF(G84="","Check activity",IF(H84="","Check lead staff",IF(I84="","Check duration",IF(NOT(ISNUMBER(I84)),"Check duration value",IF(OR(I84&lt;Assumptions!$J$6,I84&gt;Assumptions!$J$7),"Review duration",IF(J84="","Check status","Complete")))))))))))))))),"Check entered values"))</f>
        <v/>
      </c>
      <c r="L84" s="19" t="n"/>
    </row>
    <row r="85" ht="36" customHeight="1">
      <c r="A85" s="19" t="n"/>
      <c r="B85" s="20" t="n"/>
      <c r="C85" s="19" t="n"/>
      <c r="D85" s="19" t="n"/>
      <c r="E85" s="19" t="n"/>
      <c r="F85" s="19" t="n"/>
      <c r="G85" s="19" t="n"/>
      <c r="H85" s="19" t="n"/>
      <c r="I85" s="21" t="n"/>
      <c r="J85" s="19" t="n"/>
      <c r="K85" s="22">
        <f>IF(COUNTA(A85:J85)+COUNTA(L85)=0,"",IFERROR(IF(A85="","Check plan ID",IF(COUNTIF($A$5:$A$104,A85)&gt;1,"Duplicate plan ID",IF(B85="","Check week",IF(NOT(ISNUMBER(B85)),"Check week value",IF(OR(B85&lt;Assumptions!$J$4,B85&gt;Assumptions!$J$5),"Review week range",IF(WEEKDAY(B85,2)&lt;&gt;1,"Check week start",IF(C85="","Check room",IF(D85="","Check theme",IF(E85="","Check learning area",IF(F85="","Check learning goal",IF(G85="","Check activity",IF(H85="","Check lead staff",IF(I85="","Check duration",IF(NOT(ISNUMBER(I85)),"Check duration value",IF(OR(I85&lt;Assumptions!$J$6,I85&gt;Assumptions!$J$7),"Review duration",IF(J85="","Check status","Complete")))))))))))))))),"Check entered values"))</f>
        <v/>
      </c>
      <c r="L85" s="19" t="n"/>
    </row>
    <row r="86" ht="36" customHeight="1">
      <c r="A86" s="19" t="n"/>
      <c r="B86" s="20" t="n"/>
      <c r="C86" s="19" t="n"/>
      <c r="D86" s="19" t="n"/>
      <c r="E86" s="19" t="n"/>
      <c r="F86" s="19" t="n"/>
      <c r="G86" s="19" t="n"/>
      <c r="H86" s="19" t="n"/>
      <c r="I86" s="21" t="n"/>
      <c r="J86" s="19" t="n"/>
      <c r="K86" s="23">
        <f>IF(COUNTA(A86:J86)+COUNTA(L86)=0,"",IFERROR(IF(A86="","Check plan ID",IF(COUNTIF($A$5:$A$104,A86)&gt;1,"Duplicate plan ID",IF(B86="","Check week",IF(NOT(ISNUMBER(B86)),"Check week value",IF(OR(B86&lt;Assumptions!$J$4,B86&gt;Assumptions!$J$5),"Review week range",IF(WEEKDAY(B86,2)&lt;&gt;1,"Check week start",IF(C86="","Check room",IF(D86="","Check theme",IF(E86="","Check learning area",IF(F86="","Check learning goal",IF(G86="","Check activity",IF(H86="","Check lead staff",IF(I86="","Check duration",IF(NOT(ISNUMBER(I86)),"Check duration value",IF(OR(I86&lt;Assumptions!$J$6,I86&gt;Assumptions!$J$7),"Review duration",IF(J86="","Check status","Complete")))))))))))))))),"Check entered values"))</f>
        <v/>
      </c>
      <c r="L86" s="19" t="n"/>
    </row>
    <row r="87" ht="36" customHeight="1">
      <c r="A87" s="19" t="n"/>
      <c r="B87" s="20" t="n"/>
      <c r="C87" s="19" t="n"/>
      <c r="D87" s="19" t="n"/>
      <c r="E87" s="19" t="n"/>
      <c r="F87" s="19" t="n"/>
      <c r="G87" s="19" t="n"/>
      <c r="H87" s="19" t="n"/>
      <c r="I87" s="21" t="n"/>
      <c r="J87" s="19" t="n"/>
      <c r="K87" s="22">
        <f>IF(COUNTA(A87:J87)+COUNTA(L87)=0,"",IFERROR(IF(A87="","Check plan ID",IF(COUNTIF($A$5:$A$104,A87)&gt;1,"Duplicate plan ID",IF(B87="","Check week",IF(NOT(ISNUMBER(B87)),"Check week value",IF(OR(B87&lt;Assumptions!$J$4,B87&gt;Assumptions!$J$5),"Review week range",IF(WEEKDAY(B87,2)&lt;&gt;1,"Check week start",IF(C87="","Check room",IF(D87="","Check theme",IF(E87="","Check learning area",IF(F87="","Check learning goal",IF(G87="","Check activity",IF(H87="","Check lead staff",IF(I87="","Check duration",IF(NOT(ISNUMBER(I87)),"Check duration value",IF(OR(I87&lt;Assumptions!$J$6,I87&gt;Assumptions!$J$7),"Review duration",IF(J87="","Check status","Complete")))))))))))))))),"Check entered values"))</f>
        <v/>
      </c>
      <c r="L87" s="19" t="n"/>
    </row>
    <row r="88" ht="36" customHeight="1">
      <c r="A88" s="19" t="n"/>
      <c r="B88" s="20" t="n"/>
      <c r="C88" s="19" t="n"/>
      <c r="D88" s="19" t="n"/>
      <c r="E88" s="19" t="n"/>
      <c r="F88" s="19" t="n"/>
      <c r="G88" s="19" t="n"/>
      <c r="H88" s="19" t="n"/>
      <c r="I88" s="21" t="n"/>
      <c r="J88" s="19" t="n"/>
      <c r="K88" s="23">
        <f>IF(COUNTA(A88:J88)+COUNTA(L88)=0,"",IFERROR(IF(A88="","Check plan ID",IF(COUNTIF($A$5:$A$104,A88)&gt;1,"Duplicate plan ID",IF(B88="","Check week",IF(NOT(ISNUMBER(B88)),"Check week value",IF(OR(B88&lt;Assumptions!$J$4,B88&gt;Assumptions!$J$5),"Review week range",IF(WEEKDAY(B88,2)&lt;&gt;1,"Check week start",IF(C88="","Check room",IF(D88="","Check theme",IF(E88="","Check learning area",IF(F88="","Check learning goal",IF(G88="","Check activity",IF(H88="","Check lead staff",IF(I88="","Check duration",IF(NOT(ISNUMBER(I88)),"Check duration value",IF(OR(I88&lt;Assumptions!$J$6,I88&gt;Assumptions!$J$7),"Review duration",IF(J88="","Check status","Complete")))))))))))))))),"Check entered values"))</f>
        <v/>
      </c>
      <c r="L88" s="19" t="n"/>
    </row>
    <row r="89" ht="36" customHeight="1">
      <c r="A89" s="19" t="n"/>
      <c r="B89" s="20" t="n"/>
      <c r="C89" s="19" t="n"/>
      <c r="D89" s="19" t="n"/>
      <c r="E89" s="19" t="n"/>
      <c r="F89" s="19" t="n"/>
      <c r="G89" s="19" t="n"/>
      <c r="H89" s="19" t="n"/>
      <c r="I89" s="21" t="n"/>
      <c r="J89" s="19" t="n"/>
      <c r="K89" s="22">
        <f>IF(COUNTA(A89:J89)+COUNTA(L89)=0,"",IFERROR(IF(A89="","Check plan ID",IF(COUNTIF($A$5:$A$104,A89)&gt;1,"Duplicate plan ID",IF(B89="","Check week",IF(NOT(ISNUMBER(B89)),"Check week value",IF(OR(B89&lt;Assumptions!$J$4,B89&gt;Assumptions!$J$5),"Review week range",IF(WEEKDAY(B89,2)&lt;&gt;1,"Check week start",IF(C89="","Check room",IF(D89="","Check theme",IF(E89="","Check learning area",IF(F89="","Check learning goal",IF(G89="","Check activity",IF(H89="","Check lead staff",IF(I89="","Check duration",IF(NOT(ISNUMBER(I89)),"Check duration value",IF(OR(I89&lt;Assumptions!$J$6,I89&gt;Assumptions!$J$7),"Review duration",IF(J89="","Check status","Complete")))))))))))))))),"Check entered values"))</f>
        <v/>
      </c>
      <c r="L89" s="19" t="n"/>
    </row>
    <row r="90" ht="36" customHeight="1">
      <c r="A90" s="19" t="n"/>
      <c r="B90" s="20" t="n"/>
      <c r="C90" s="19" t="n"/>
      <c r="D90" s="19" t="n"/>
      <c r="E90" s="19" t="n"/>
      <c r="F90" s="19" t="n"/>
      <c r="G90" s="19" t="n"/>
      <c r="H90" s="19" t="n"/>
      <c r="I90" s="21" t="n"/>
      <c r="J90" s="19" t="n"/>
      <c r="K90" s="23">
        <f>IF(COUNTA(A90:J90)+COUNTA(L90)=0,"",IFERROR(IF(A90="","Check plan ID",IF(COUNTIF($A$5:$A$104,A90)&gt;1,"Duplicate plan ID",IF(B90="","Check week",IF(NOT(ISNUMBER(B90)),"Check week value",IF(OR(B90&lt;Assumptions!$J$4,B90&gt;Assumptions!$J$5),"Review week range",IF(WEEKDAY(B90,2)&lt;&gt;1,"Check week start",IF(C90="","Check room",IF(D90="","Check theme",IF(E90="","Check learning area",IF(F90="","Check learning goal",IF(G90="","Check activity",IF(H90="","Check lead staff",IF(I90="","Check duration",IF(NOT(ISNUMBER(I90)),"Check duration value",IF(OR(I90&lt;Assumptions!$J$6,I90&gt;Assumptions!$J$7),"Review duration",IF(J90="","Check status","Complete")))))))))))))))),"Check entered values"))</f>
        <v/>
      </c>
      <c r="L90" s="19" t="n"/>
    </row>
    <row r="91" ht="36" customHeight="1">
      <c r="A91" s="19" t="n"/>
      <c r="B91" s="20" t="n"/>
      <c r="C91" s="19" t="n"/>
      <c r="D91" s="19" t="n"/>
      <c r="E91" s="19" t="n"/>
      <c r="F91" s="19" t="n"/>
      <c r="G91" s="19" t="n"/>
      <c r="H91" s="19" t="n"/>
      <c r="I91" s="21" t="n"/>
      <c r="J91" s="19" t="n"/>
      <c r="K91" s="22">
        <f>IF(COUNTA(A91:J91)+COUNTA(L91)=0,"",IFERROR(IF(A91="","Check plan ID",IF(COUNTIF($A$5:$A$104,A91)&gt;1,"Duplicate plan ID",IF(B91="","Check week",IF(NOT(ISNUMBER(B91)),"Check week value",IF(OR(B91&lt;Assumptions!$J$4,B91&gt;Assumptions!$J$5),"Review week range",IF(WEEKDAY(B91,2)&lt;&gt;1,"Check week start",IF(C91="","Check room",IF(D91="","Check theme",IF(E91="","Check learning area",IF(F91="","Check learning goal",IF(G91="","Check activity",IF(H91="","Check lead staff",IF(I91="","Check duration",IF(NOT(ISNUMBER(I91)),"Check duration value",IF(OR(I91&lt;Assumptions!$J$6,I91&gt;Assumptions!$J$7),"Review duration",IF(J91="","Check status","Complete")))))))))))))))),"Check entered values"))</f>
        <v/>
      </c>
      <c r="L91" s="19" t="n"/>
    </row>
    <row r="92" ht="36" customHeight="1">
      <c r="A92" s="19" t="n"/>
      <c r="B92" s="20" t="n"/>
      <c r="C92" s="19" t="n"/>
      <c r="D92" s="19" t="n"/>
      <c r="E92" s="19" t="n"/>
      <c r="F92" s="19" t="n"/>
      <c r="G92" s="19" t="n"/>
      <c r="H92" s="19" t="n"/>
      <c r="I92" s="21" t="n"/>
      <c r="J92" s="19" t="n"/>
      <c r="K92" s="23">
        <f>IF(COUNTA(A92:J92)+COUNTA(L92)=0,"",IFERROR(IF(A92="","Check plan ID",IF(COUNTIF($A$5:$A$104,A92)&gt;1,"Duplicate plan ID",IF(B92="","Check week",IF(NOT(ISNUMBER(B92)),"Check week value",IF(OR(B92&lt;Assumptions!$J$4,B92&gt;Assumptions!$J$5),"Review week range",IF(WEEKDAY(B92,2)&lt;&gt;1,"Check week start",IF(C92="","Check room",IF(D92="","Check theme",IF(E92="","Check learning area",IF(F92="","Check learning goal",IF(G92="","Check activity",IF(H92="","Check lead staff",IF(I92="","Check duration",IF(NOT(ISNUMBER(I92)),"Check duration value",IF(OR(I92&lt;Assumptions!$J$6,I92&gt;Assumptions!$J$7),"Review duration",IF(J92="","Check status","Complete")))))))))))))))),"Check entered values"))</f>
        <v/>
      </c>
      <c r="L92" s="19" t="n"/>
    </row>
    <row r="93" ht="36" customHeight="1">
      <c r="A93" s="19" t="n"/>
      <c r="B93" s="20" t="n"/>
      <c r="C93" s="19" t="n"/>
      <c r="D93" s="19" t="n"/>
      <c r="E93" s="19" t="n"/>
      <c r="F93" s="19" t="n"/>
      <c r="G93" s="19" t="n"/>
      <c r="H93" s="19" t="n"/>
      <c r="I93" s="21" t="n"/>
      <c r="J93" s="19" t="n"/>
      <c r="K93" s="22">
        <f>IF(COUNTA(A93:J93)+COUNTA(L93)=0,"",IFERROR(IF(A93="","Check plan ID",IF(COUNTIF($A$5:$A$104,A93)&gt;1,"Duplicate plan ID",IF(B93="","Check week",IF(NOT(ISNUMBER(B93)),"Check week value",IF(OR(B93&lt;Assumptions!$J$4,B93&gt;Assumptions!$J$5),"Review week range",IF(WEEKDAY(B93,2)&lt;&gt;1,"Check week start",IF(C93="","Check room",IF(D93="","Check theme",IF(E93="","Check learning area",IF(F93="","Check learning goal",IF(G93="","Check activity",IF(H93="","Check lead staff",IF(I93="","Check duration",IF(NOT(ISNUMBER(I93)),"Check duration value",IF(OR(I93&lt;Assumptions!$J$6,I93&gt;Assumptions!$J$7),"Review duration",IF(J93="","Check status","Complete")))))))))))))))),"Check entered values"))</f>
        <v/>
      </c>
      <c r="L93" s="19" t="n"/>
    </row>
    <row r="94" ht="36" customHeight="1">
      <c r="A94" s="19" t="n"/>
      <c r="B94" s="20" t="n"/>
      <c r="C94" s="19" t="n"/>
      <c r="D94" s="19" t="n"/>
      <c r="E94" s="19" t="n"/>
      <c r="F94" s="19" t="n"/>
      <c r="G94" s="19" t="n"/>
      <c r="H94" s="19" t="n"/>
      <c r="I94" s="21" t="n"/>
      <c r="J94" s="19" t="n"/>
      <c r="K94" s="23">
        <f>IF(COUNTA(A94:J94)+COUNTA(L94)=0,"",IFERROR(IF(A94="","Check plan ID",IF(COUNTIF($A$5:$A$104,A94)&gt;1,"Duplicate plan ID",IF(B94="","Check week",IF(NOT(ISNUMBER(B94)),"Check week value",IF(OR(B94&lt;Assumptions!$J$4,B94&gt;Assumptions!$J$5),"Review week range",IF(WEEKDAY(B94,2)&lt;&gt;1,"Check week start",IF(C94="","Check room",IF(D94="","Check theme",IF(E94="","Check learning area",IF(F94="","Check learning goal",IF(G94="","Check activity",IF(H94="","Check lead staff",IF(I94="","Check duration",IF(NOT(ISNUMBER(I94)),"Check duration value",IF(OR(I94&lt;Assumptions!$J$6,I94&gt;Assumptions!$J$7),"Review duration",IF(J94="","Check status","Complete")))))))))))))))),"Check entered values"))</f>
        <v/>
      </c>
      <c r="L94" s="19" t="n"/>
    </row>
    <row r="95" ht="36" customHeight="1">
      <c r="A95" s="19" t="n"/>
      <c r="B95" s="20" t="n"/>
      <c r="C95" s="19" t="n"/>
      <c r="D95" s="19" t="n"/>
      <c r="E95" s="19" t="n"/>
      <c r="F95" s="19" t="n"/>
      <c r="G95" s="19" t="n"/>
      <c r="H95" s="19" t="n"/>
      <c r="I95" s="21" t="n"/>
      <c r="J95" s="19" t="n"/>
      <c r="K95" s="22">
        <f>IF(COUNTA(A95:J95)+COUNTA(L95)=0,"",IFERROR(IF(A95="","Check plan ID",IF(COUNTIF($A$5:$A$104,A95)&gt;1,"Duplicate plan ID",IF(B95="","Check week",IF(NOT(ISNUMBER(B95)),"Check week value",IF(OR(B95&lt;Assumptions!$J$4,B95&gt;Assumptions!$J$5),"Review week range",IF(WEEKDAY(B95,2)&lt;&gt;1,"Check week start",IF(C95="","Check room",IF(D95="","Check theme",IF(E95="","Check learning area",IF(F95="","Check learning goal",IF(G95="","Check activity",IF(H95="","Check lead staff",IF(I95="","Check duration",IF(NOT(ISNUMBER(I95)),"Check duration value",IF(OR(I95&lt;Assumptions!$J$6,I95&gt;Assumptions!$J$7),"Review duration",IF(J95="","Check status","Complete")))))))))))))))),"Check entered values"))</f>
        <v/>
      </c>
      <c r="L95" s="19" t="n"/>
    </row>
    <row r="96" ht="36" customHeight="1">
      <c r="A96" s="19" t="n"/>
      <c r="B96" s="20" t="n"/>
      <c r="C96" s="19" t="n"/>
      <c r="D96" s="19" t="n"/>
      <c r="E96" s="19" t="n"/>
      <c r="F96" s="19" t="n"/>
      <c r="G96" s="19" t="n"/>
      <c r="H96" s="19" t="n"/>
      <c r="I96" s="21" t="n"/>
      <c r="J96" s="19" t="n"/>
      <c r="K96" s="23">
        <f>IF(COUNTA(A96:J96)+COUNTA(L96)=0,"",IFERROR(IF(A96="","Check plan ID",IF(COUNTIF($A$5:$A$104,A96)&gt;1,"Duplicate plan ID",IF(B96="","Check week",IF(NOT(ISNUMBER(B96)),"Check week value",IF(OR(B96&lt;Assumptions!$J$4,B96&gt;Assumptions!$J$5),"Review week range",IF(WEEKDAY(B96,2)&lt;&gt;1,"Check week start",IF(C96="","Check room",IF(D96="","Check theme",IF(E96="","Check learning area",IF(F96="","Check learning goal",IF(G96="","Check activity",IF(H96="","Check lead staff",IF(I96="","Check duration",IF(NOT(ISNUMBER(I96)),"Check duration value",IF(OR(I96&lt;Assumptions!$J$6,I96&gt;Assumptions!$J$7),"Review duration",IF(J96="","Check status","Complete")))))))))))))))),"Check entered values"))</f>
        <v/>
      </c>
      <c r="L96" s="19" t="n"/>
    </row>
    <row r="97" ht="36" customHeight="1">
      <c r="A97" s="19" t="n"/>
      <c r="B97" s="20" t="n"/>
      <c r="C97" s="19" t="n"/>
      <c r="D97" s="19" t="n"/>
      <c r="E97" s="19" t="n"/>
      <c r="F97" s="19" t="n"/>
      <c r="G97" s="19" t="n"/>
      <c r="H97" s="19" t="n"/>
      <c r="I97" s="21" t="n"/>
      <c r="J97" s="19" t="n"/>
      <c r="K97" s="22">
        <f>IF(COUNTA(A97:J97)+COUNTA(L97)=0,"",IFERROR(IF(A97="","Check plan ID",IF(COUNTIF($A$5:$A$104,A97)&gt;1,"Duplicate plan ID",IF(B97="","Check week",IF(NOT(ISNUMBER(B97)),"Check week value",IF(OR(B97&lt;Assumptions!$J$4,B97&gt;Assumptions!$J$5),"Review week range",IF(WEEKDAY(B97,2)&lt;&gt;1,"Check week start",IF(C97="","Check room",IF(D97="","Check theme",IF(E97="","Check learning area",IF(F97="","Check learning goal",IF(G97="","Check activity",IF(H97="","Check lead staff",IF(I97="","Check duration",IF(NOT(ISNUMBER(I97)),"Check duration value",IF(OR(I97&lt;Assumptions!$J$6,I97&gt;Assumptions!$J$7),"Review duration",IF(J97="","Check status","Complete")))))))))))))))),"Check entered values"))</f>
        <v/>
      </c>
      <c r="L97" s="19" t="n"/>
    </row>
    <row r="98" ht="36" customHeight="1">
      <c r="A98" s="19" t="n"/>
      <c r="B98" s="20" t="n"/>
      <c r="C98" s="19" t="n"/>
      <c r="D98" s="19" t="n"/>
      <c r="E98" s="19" t="n"/>
      <c r="F98" s="19" t="n"/>
      <c r="G98" s="19" t="n"/>
      <c r="H98" s="19" t="n"/>
      <c r="I98" s="21" t="n"/>
      <c r="J98" s="19" t="n"/>
      <c r="K98" s="23">
        <f>IF(COUNTA(A98:J98)+COUNTA(L98)=0,"",IFERROR(IF(A98="","Check plan ID",IF(COUNTIF($A$5:$A$104,A98)&gt;1,"Duplicate plan ID",IF(B98="","Check week",IF(NOT(ISNUMBER(B98)),"Check week value",IF(OR(B98&lt;Assumptions!$J$4,B98&gt;Assumptions!$J$5),"Review week range",IF(WEEKDAY(B98,2)&lt;&gt;1,"Check week start",IF(C98="","Check room",IF(D98="","Check theme",IF(E98="","Check learning area",IF(F98="","Check learning goal",IF(G98="","Check activity",IF(H98="","Check lead staff",IF(I98="","Check duration",IF(NOT(ISNUMBER(I98)),"Check duration value",IF(OR(I98&lt;Assumptions!$J$6,I98&gt;Assumptions!$J$7),"Review duration",IF(J98="","Check status","Complete")))))))))))))))),"Check entered values"))</f>
        <v/>
      </c>
      <c r="L98" s="19" t="n"/>
    </row>
    <row r="99" ht="36" customHeight="1">
      <c r="A99" s="19" t="n"/>
      <c r="B99" s="20" t="n"/>
      <c r="C99" s="19" t="n"/>
      <c r="D99" s="19" t="n"/>
      <c r="E99" s="19" t="n"/>
      <c r="F99" s="19" t="n"/>
      <c r="G99" s="19" t="n"/>
      <c r="H99" s="19" t="n"/>
      <c r="I99" s="21" t="n"/>
      <c r="J99" s="19" t="n"/>
      <c r="K99" s="22">
        <f>IF(COUNTA(A99:J99)+COUNTA(L99)=0,"",IFERROR(IF(A99="","Check plan ID",IF(COUNTIF($A$5:$A$104,A99)&gt;1,"Duplicate plan ID",IF(B99="","Check week",IF(NOT(ISNUMBER(B99)),"Check week value",IF(OR(B99&lt;Assumptions!$J$4,B99&gt;Assumptions!$J$5),"Review week range",IF(WEEKDAY(B99,2)&lt;&gt;1,"Check week start",IF(C99="","Check room",IF(D99="","Check theme",IF(E99="","Check learning area",IF(F99="","Check learning goal",IF(G99="","Check activity",IF(H99="","Check lead staff",IF(I99="","Check duration",IF(NOT(ISNUMBER(I99)),"Check duration value",IF(OR(I99&lt;Assumptions!$J$6,I99&gt;Assumptions!$J$7),"Review duration",IF(J99="","Check status","Complete")))))))))))))))),"Check entered values"))</f>
        <v/>
      </c>
      <c r="L99" s="19" t="n"/>
    </row>
    <row r="100" ht="36" customHeight="1">
      <c r="A100" s="19" t="n"/>
      <c r="B100" s="20" t="n"/>
      <c r="C100" s="19" t="n"/>
      <c r="D100" s="19" t="n"/>
      <c r="E100" s="19" t="n"/>
      <c r="F100" s="19" t="n"/>
      <c r="G100" s="19" t="n"/>
      <c r="H100" s="19" t="n"/>
      <c r="I100" s="21" t="n"/>
      <c r="J100" s="19" t="n"/>
      <c r="K100" s="23">
        <f>IF(COUNTA(A100:J100)+COUNTA(L100)=0,"",IFERROR(IF(A100="","Check plan ID",IF(COUNTIF($A$5:$A$104,A100)&gt;1,"Duplicate plan ID",IF(B100="","Check week",IF(NOT(ISNUMBER(B100)),"Check week value",IF(OR(B100&lt;Assumptions!$J$4,B100&gt;Assumptions!$J$5),"Review week range",IF(WEEKDAY(B100,2)&lt;&gt;1,"Check week start",IF(C100="","Check room",IF(D100="","Check theme",IF(E100="","Check learning area",IF(F100="","Check learning goal",IF(G100="","Check activity",IF(H100="","Check lead staff",IF(I100="","Check duration",IF(NOT(ISNUMBER(I100)),"Check duration value",IF(OR(I100&lt;Assumptions!$J$6,I100&gt;Assumptions!$J$7),"Review duration",IF(J100="","Check status","Complete")))))))))))))))),"Check entered values"))</f>
        <v/>
      </c>
      <c r="L100" s="19" t="n"/>
    </row>
    <row r="101" ht="36" customHeight="1">
      <c r="A101" s="19" t="n"/>
      <c r="B101" s="20" t="n"/>
      <c r="C101" s="19" t="n"/>
      <c r="D101" s="19" t="n"/>
      <c r="E101" s="19" t="n"/>
      <c r="F101" s="19" t="n"/>
      <c r="G101" s="19" t="n"/>
      <c r="H101" s="19" t="n"/>
      <c r="I101" s="21" t="n"/>
      <c r="J101" s="19" t="n"/>
      <c r="K101" s="22">
        <f>IF(COUNTA(A101:J101)+COUNTA(L101)=0,"",IFERROR(IF(A101="","Check plan ID",IF(COUNTIF($A$5:$A$104,A101)&gt;1,"Duplicate plan ID",IF(B101="","Check week",IF(NOT(ISNUMBER(B101)),"Check week value",IF(OR(B101&lt;Assumptions!$J$4,B101&gt;Assumptions!$J$5),"Review week range",IF(WEEKDAY(B101,2)&lt;&gt;1,"Check week start",IF(C101="","Check room",IF(D101="","Check theme",IF(E101="","Check learning area",IF(F101="","Check learning goal",IF(G101="","Check activity",IF(H101="","Check lead staff",IF(I101="","Check duration",IF(NOT(ISNUMBER(I101)),"Check duration value",IF(OR(I101&lt;Assumptions!$J$6,I101&gt;Assumptions!$J$7),"Review duration",IF(J101="","Check status","Complete")))))))))))))))),"Check entered values"))</f>
        <v/>
      </c>
      <c r="L101" s="19" t="n"/>
    </row>
    <row r="102" ht="36" customHeight="1">
      <c r="A102" s="19" t="n"/>
      <c r="B102" s="20" t="n"/>
      <c r="C102" s="19" t="n"/>
      <c r="D102" s="19" t="n"/>
      <c r="E102" s="19" t="n"/>
      <c r="F102" s="19" t="n"/>
      <c r="G102" s="19" t="n"/>
      <c r="H102" s="19" t="n"/>
      <c r="I102" s="21" t="n"/>
      <c r="J102" s="19" t="n"/>
      <c r="K102" s="23">
        <f>IF(COUNTA(A102:J102)+COUNTA(L102)=0,"",IFERROR(IF(A102="","Check plan ID",IF(COUNTIF($A$5:$A$104,A102)&gt;1,"Duplicate plan ID",IF(B102="","Check week",IF(NOT(ISNUMBER(B102)),"Check week value",IF(OR(B102&lt;Assumptions!$J$4,B102&gt;Assumptions!$J$5),"Review week range",IF(WEEKDAY(B102,2)&lt;&gt;1,"Check week start",IF(C102="","Check room",IF(D102="","Check theme",IF(E102="","Check learning area",IF(F102="","Check learning goal",IF(G102="","Check activity",IF(H102="","Check lead staff",IF(I102="","Check duration",IF(NOT(ISNUMBER(I102)),"Check duration value",IF(OR(I102&lt;Assumptions!$J$6,I102&gt;Assumptions!$J$7),"Review duration",IF(J102="","Check status","Complete")))))))))))))))),"Check entered values"))</f>
        <v/>
      </c>
      <c r="L102" s="19" t="n"/>
    </row>
    <row r="103" ht="36" customHeight="1">
      <c r="A103" s="19" t="n"/>
      <c r="B103" s="20" t="n"/>
      <c r="C103" s="19" t="n"/>
      <c r="D103" s="19" t="n"/>
      <c r="E103" s="19" t="n"/>
      <c r="F103" s="19" t="n"/>
      <c r="G103" s="19" t="n"/>
      <c r="H103" s="19" t="n"/>
      <c r="I103" s="21" t="n"/>
      <c r="J103" s="19" t="n"/>
      <c r="K103" s="22">
        <f>IF(COUNTA(A103:J103)+COUNTA(L103)=0,"",IFERROR(IF(A103="","Check plan ID",IF(COUNTIF($A$5:$A$104,A103)&gt;1,"Duplicate plan ID",IF(B103="","Check week",IF(NOT(ISNUMBER(B103)),"Check week value",IF(OR(B103&lt;Assumptions!$J$4,B103&gt;Assumptions!$J$5),"Review week range",IF(WEEKDAY(B103,2)&lt;&gt;1,"Check week start",IF(C103="","Check room",IF(D103="","Check theme",IF(E103="","Check learning area",IF(F103="","Check learning goal",IF(G103="","Check activity",IF(H103="","Check lead staff",IF(I103="","Check duration",IF(NOT(ISNUMBER(I103)),"Check duration value",IF(OR(I103&lt;Assumptions!$J$6,I103&gt;Assumptions!$J$7),"Review duration",IF(J103="","Check status","Complete")))))))))))))))),"Check entered values"))</f>
        <v/>
      </c>
      <c r="L103" s="19" t="n"/>
    </row>
    <row r="104" ht="36" customHeight="1">
      <c r="A104" s="19" t="n"/>
      <c r="B104" s="20" t="n"/>
      <c r="C104" s="19" t="n"/>
      <c r="D104" s="19" t="n"/>
      <c r="E104" s="19" t="n"/>
      <c r="F104" s="19" t="n"/>
      <c r="G104" s="19" t="n"/>
      <c r="H104" s="19" t="n"/>
      <c r="I104" s="21" t="n"/>
      <c r="J104" s="19" t="n"/>
      <c r="K104" s="23">
        <f>IF(COUNTA(A104:J104)+COUNTA(L104)=0,"",IFERROR(IF(A104="","Check plan ID",IF(COUNTIF($A$5:$A$104,A104)&gt;1,"Duplicate plan ID",IF(B104="","Check week",IF(NOT(ISNUMBER(B104)),"Check week value",IF(OR(B104&lt;Assumptions!$J$4,B104&gt;Assumptions!$J$5),"Review week range",IF(WEEKDAY(B104,2)&lt;&gt;1,"Check week start",IF(C104="","Check room",IF(D104="","Check theme",IF(E104="","Check learning area",IF(F104="","Check learning goal",IF(G104="","Check activity",IF(H104="","Check lead staff",IF(I104="","Check duration",IF(NOT(ISNUMBER(I104)),"Check duration value",IF(OR(I104&lt;Assumptions!$J$6,I104&gt;Assumptions!$J$7),"Review duration",IF(J104="","Check status","Complete")))))))))))))))),"Check entered values"))</f>
        <v/>
      </c>
      <c r="L104" s="19" t="n"/>
    </row>
  </sheetData>
  <autoFilter ref="A4:L104"/>
  <mergeCells count="1">
    <mergeCell ref="A1:L1"/>
  </mergeCells>
  <conditionalFormatting sqref="K5:K104">
    <cfRule type="expression" priority="1" dxfId="0">
      <formula>$K5="Complete"</formula>
    </cfRule>
    <cfRule type="expression" priority="2" dxfId="1">
      <formula>AND($K5&lt;&gt;"",$K5&lt;&gt;"Complete")</formula>
    </cfRule>
  </conditionalFormatting>
  <conditionalFormatting sqref="A5:A104">
    <cfRule type="expression" priority="3" dxfId="1">
      <formula>AND($A5&lt;&gt;"",COUNTIF($A$5:$A$104,$A5)&gt;1)</formula>
    </cfRule>
  </conditionalFormatting>
  <conditionalFormatting sqref="J5:J104">
    <cfRule type="expression" priority="4" dxfId="0">
      <formula>$J5="Completed"</formula>
    </cfRule>
  </conditionalFormatting>
  <dataValidations count="6">
    <dataValidation sqref="C5:C104" showDropDown="0" showInputMessage="1" showErrorMessage="1" allowBlank="0" errorTitle="Check room" error="Select a room listed on the Assumptions sheet." promptTitle="Choose a room" prompt="Select a center-defined room from the list." type="list" errorStyle="stop">
      <formula1>INDIRECT("'Assumptions'!$C$4:$C$7")</formula1>
    </dataValidation>
    <dataValidation sqref="E5:E104" showDropDown="0" showInputMessage="1" showErrorMessage="1" allowBlank="0" errorTitle="Check learning area" error="Select a learning area listed on the Assumptions sheet." promptTitle="Choose a learning area" prompt="Select a center-defined learning area." type="list" errorStyle="stop">
      <formula1>INDIRECT("'Assumptions'!$A$4:$A$10")</formula1>
    </dataValidation>
    <dataValidation sqref="H5:H104" showDropDown="0" showInputMessage="1" showErrorMessage="1" allowBlank="0" errorTitle="Check lead staff" error="Select a staff assignment listed on the Assumptions sheet." promptTitle="Choose lead staff" prompt="Select a fictional sample staff assignment." type="list" errorStyle="stop">
      <formula1>INDIRECT("'Assumptions'!$E$4:$E$9")</formula1>
    </dataValidation>
    <dataValidation sqref="J5:J104" showDropDown="0" showInputMessage="1" showErrorMessage="1" allowBlank="0" errorTitle="Check status" error="Select a status listed on the Assumptions sheet." promptTitle="Choose a status" prompt="Select the current planning status." type="list" errorStyle="stop">
      <formula1>INDIRECT("'Assumptions'!$G$4:$G$7")</formula1>
    </dataValidation>
    <dataValidation sqref="B5:B104" showDropDown="0" showInputMessage="1" showErrorMessage="1" allowBlank="0" errorTitle="Check week date" error="Enter a date within the planning range on the Assumptions sheet." promptTitle="Enter the week date" prompt="Enter a date within the editable planning range." type="date" errorStyle="stop" operator="between">
      <formula1>INDIRECT("'Assumptions'!$J$4")</formula1>
      <formula2>INDIRECT("'Assumptions'!$J$5")</formula2>
    </dataValidation>
    <dataValidation sqref="I5:I104" showDropDown="0" showInputMessage="1" showErrorMessage="1" allowBlank="0" errorTitle="Check duration" error="Enter whole minutes within the limits on the Assumptions sheet." promptTitle="Enter planned minutes" prompt="Use a whole number within the editable duration limits." type="whole" errorStyle="stop" operator="between">
      <formula1>INDIRECT("'Assumptions'!$J$6")</formula1>
      <formula2>INDIRECT("'Assumptions'!$J$7")</formula2>
    </dataValidation>
  </dataValidation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tabColor rgb="002F7A68"/>
    <outlinePr summaryBelow="1" summaryRight="1"/>
    <pageSetUpPr/>
  </sheetPr>
  <dimension ref="A1:J10"/>
  <sheetViews>
    <sheetView showGridLines="0" zoomScale="9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4" customWidth="1" min="1" max="1"/>
    <col width="3" customWidth="1" min="2" max="2"/>
    <col width="21" customWidth="1" min="3" max="3"/>
    <col width="3" customWidth="1" min="4" max="4"/>
    <col width="29" customWidth="1" min="5" max="5"/>
    <col width="3" customWidth="1" min="6" max="6"/>
    <col width="19" customWidth="1" min="7" max="7"/>
    <col width="3" customWidth="1" min="8" max="8"/>
    <col width="29" customWidth="1" min="9" max="9"/>
    <col width="16" customWidth="1" min="10" max="10"/>
  </cols>
  <sheetData>
    <row r="1" ht="28" customHeight="1">
      <c r="A1" s="1" t="inlineStr">
        <is>
          <t>Bright Acorn Preschool (Fictional) | Curriculum Map Assumptions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3" t="n"/>
    </row>
    <row r="2" ht="20" customHeight="1">
      <c r="A2" s="18" t="inlineStr">
        <is>
          <t>Edit these center-defined choices and planning limits before reuse; they are not regulatory requirements.</t>
        </is>
      </c>
    </row>
    <row r="3">
      <c r="A3" s="4" t="inlineStr">
        <is>
          <t>Learning Areas</t>
        </is>
      </c>
      <c r="C3" s="4" t="inlineStr">
        <is>
          <t>Rooms</t>
        </is>
      </c>
      <c r="E3" s="4" t="inlineStr">
        <is>
          <t>Lead Staff</t>
        </is>
      </c>
      <c r="G3" s="4" t="inlineStr">
        <is>
          <t>Status Choices</t>
        </is>
      </c>
      <c r="I3" s="4" t="inlineStr">
        <is>
          <t>Planning Limits</t>
        </is>
      </c>
      <c r="J3" s="4" t="inlineStr">
        <is>
          <t>Value</t>
        </is>
      </c>
    </row>
    <row r="4" ht="26" customHeight="1">
      <c r="A4" s="19" t="inlineStr">
        <is>
          <t>Language &amp; Literacy</t>
        </is>
      </c>
      <c r="C4" s="19" t="inlineStr">
        <is>
          <t>Sunflower Studio</t>
        </is>
      </c>
      <c r="E4" s="19" t="inlineStr">
        <is>
          <t>Avery Lantern (Fictional)</t>
        </is>
      </c>
      <c r="G4" s="19" t="inlineStr">
        <is>
          <t>Draft</t>
        </is>
      </c>
      <c r="I4" s="24" t="inlineStr">
        <is>
          <t>Earliest Week Of</t>
        </is>
      </c>
      <c r="J4" s="20" t="n">
        <v>46266</v>
      </c>
    </row>
    <row r="5" ht="26" customHeight="1">
      <c r="A5" s="19" t="inlineStr">
        <is>
          <t>Early Math</t>
        </is>
      </c>
      <c r="C5" s="19" t="inlineStr">
        <is>
          <t>Moonbeam Room</t>
        </is>
      </c>
      <c r="E5" s="19" t="inlineStr">
        <is>
          <t>Jordan Pebble (Fictional)</t>
        </is>
      </c>
      <c r="G5" s="19" t="inlineStr">
        <is>
          <t>Scheduled</t>
        </is>
      </c>
      <c r="I5" s="24" t="inlineStr">
        <is>
          <t>Latest Week Of</t>
        </is>
      </c>
      <c r="J5" s="20" t="n">
        <v>46630</v>
      </c>
    </row>
    <row r="6" ht="26" customHeight="1">
      <c r="A6" s="19" t="inlineStr">
        <is>
          <t>Science &amp; Discovery</t>
        </is>
      </c>
      <c r="C6" s="19" t="inlineStr">
        <is>
          <t>Bluebird Room</t>
        </is>
      </c>
      <c r="E6" s="19" t="inlineStr">
        <is>
          <t>Morgan Thimble (Fictional)</t>
        </is>
      </c>
      <c r="G6" s="19" t="inlineStr">
        <is>
          <t>Ready to Teach</t>
        </is>
      </c>
      <c r="I6" s="24" t="inlineStr">
        <is>
          <t>Minimum Duration (Minutes)</t>
        </is>
      </c>
      <c r="J6" s="21" t="n">
        <v>5</v>
      </c>
    </row>
    <row r="7" ht="26" customHeight="1">
      <c r="A7" s="19" t="inlineStr">
        <is>
          <t>Creative Arts</t>
        </is>
      </c>
      <c r="C7" s="19" t="inlineStr">
        <is>
          <t>Willow Room</t>
        </is>
      </c>
      <c r="E7" s="19" t="inlineStr">
        <is>
          <t>Casey Dandelion (Fictional)</t>
        </is>
      </c>
      <c r="G7" s="19" t="inlineStr">
        <is>
          <t>Completed</t>
        </is>
      </c>
      <c r="I7" s="24" t="inlineStr">
        <is>
          <t>Maximum Duration (Minutes)</t>
        </is>
      </c>
      <c r="J7" s="21" t="n">
        <v>180</v>
      </c>
    </row>
    <row r="8" ht="26" customHeight="1">
      <c r="A8" s="19" t="inlineStr">
        <is>
          <t>Physical Development</t>
        </is>
      </c>
      <c r="E8" s="19" t="inlineStr">
        <is>
          <t>Riley Buttonwood (Fictional)</t>
        </is>
      </c>
    </row>
    <row r="9" ht="26" customHeight="1">
      <c r="A9" s="19" t="inlineStr">
        <is>
          <t>Social-Emotional</t>
        </is>
      </c>
      <c r="E9" s="19" t="inlineStr">
        <is>
          <t>Taylor Starling (Fictional)</t>
        </is>
      </c>
    </row>
    <row r="10" ht="26" customHeight="1">
      <c r="A10" s="19" t="inlineStr">
        <is>
          <t>Community &amp; Culture</t>
        </is>
      </c>
    </row>
  </sheetData>
  <mergeCells count="1">
    <mergeCell ref="A1:J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Bright Acorn Preschool (Fictional)</dc:creator>
  <dc:title xmlns:dc="http://purl.org/dc/elements/1.1/">Preschool Curriculum Map</dc:title>
  <dc:description xmlns:dc="http://purl.org/dc/elements/1.1/">Fictional preschool curriculum mapping workbook.</dc:description>
  <dc:subject xmlns:dc="http://purl.org/dc/elements/1.1/">Center-defined preschool themes and activities</dc:subject>
  <dcterms:created xmlns:dcterms="http://purl.org/dc/terms/" xmlns:xsi="http://www.w3.org/2001/XMLSchema-instance" xsi:type="dcterms:W3CDTF">2026-09-10T22:20:57Z</dcterms:created>
  <dcterms:modified xmlns:dcterms="http://purl.org/dc/terms/" xmlns:xsi="http://www.w3.org/2001/XMLSchema-instance" xsi:type="dcterms:W3CDTF">2026-09-10T22:20:58+00:00Z</dcterms:modified>
</cp:coreProperties>
</file>